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activeTab="2"/>
  </bookViews>
  <sheets>
    <sheet name="Bio-Rad cz. 14 " sheetId="29" r:id="rId1"/>
    <sheet name="Elektro Med cz. 18" sheetId="30" r:id="rId2"/>
    <sheet name=" Henry Kruse cz. 22" sheetId="28" r:id="rId3"/>
  </sheets>
  <externalReferences>
    <externalReference r:id="rId4"/>
  </externalReferences>
  <definedNames>
    <definedName name="_xlnm.Print_Area" localSheetId="2">' Henry Kruse cz. 22'!$A$1:$I$37</definedName>
    <definedName name="zeropięć">[1]Ile!$A$1:$A$5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0" l="1"/>
  <c r="F12" i="30"/>
  <c r="I12" i="30" s="1"/>
  <c r="H11" i="30"/>
  <c r="F11" i="30"/>
  <c r="I11" i="30" s="1"/>
  <c r="H13" i="29"/>
  <c r="F13" i="29"/>
  <c r="I13" i="29" s="1"/>
  <c r="H12" i="29"/>
  <c r="F12" i="29"/>
  <c r="I12" i="29" s="1"/>
  <c r="H11" i="29"/>
  <c r="F11" i="29"/>
  <c r="I11" i="29" s="1"/>
  <c r="H13" i="30" l="1"/>
  <c r="I13" i="30"/>
  <c r="I14" i="29"/>
  <c r="H14" i="29"/>
  <c r="H19" i="28" l="1"/>
  <c r="F19" i="28"/>
  <c r="I19" i="28" s="1"/>
  <c r="H18" i="28"/>
  <c r="F18" i="28"/>
  <c r="I18" i="28" s="1"/>
  <c r="H17" i="28"/>
  <c r="F17" i="28"/>
  <c r="I17" i="28" s="1"/>
  <c r="H16" i="28"/>
  <c r="F16" i="28"/>
  <c r="I16" i="28" s="1"/>
  <c r="H15" i="28"/>
  <c r="F15" i="28"/>
  <c r="I15" i="28" s="1"/>
  <c r="H14" i="28"/>
  <c r="F14" i="28"/>
  <c r="I14" i="28" s="1"/>
  <c r="H13" i="28"/>
  <c r="F13" i="28"/>
  <c r="I13" i="28" s="1"/>
  <c r="H12" i="28"/>
  <c r="F12" i="28"/>
  <c r="I12" i="28" s="1"/>
  <c r="H11" i="28"/>
  <c r="F11" i="28"/>
  <c r="I11" i="28" s="1"/>
  <c r="H20" i="28" l="1"/>
  <c r="I20" i="28"/>
</calcChain>
</file>

<file path=xl/comments1.xml><?xml version="1.0" encoding="utf-8"?>
<comments xmlns="http://schemas.openxmlformats.org/spreadsheetml/2006/main">
  <authors>
    <author>Tomasz Paradowski</author>
  </authors>
  <commentLis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Tutaj wpisać dane jednostki i osobę zainteresowaną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Wpisać źródło finansowania zamówienia</t>
        </r>
      </text>
    </comment>
  </commentList>
</comments>
</file>

<file path=xl/comments2.xml><?xml version="1.0" encoding="utf-8"?>
<comments xmlns="http://schemas.openxmlformats.org/spreadsheetml/2006/main">
  <authors>
    <author>Tomasz Paradowski</author>
  </authors>
  <commentLis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Tutaj wpisać dane jednostki i osobę zainteresowaną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A24" authorId="0" shapeId="0">
      <text>
        <r>
          <rPr>
            <sz val="9"/>
            <color indexed="81"/>
            <rFont val="Tahoma"/>
            <family val="2"/>
            <charset val="238"/>
          </rPr>
          <t>Wpisać źródło finansowania zamówienia</t>
        </r>
      </text>
    </comment>
  </commentList>
</comments>
</file>

<file path=xl/comments3.xml><?xml version="1.0" encoding="utf-8"?>
<comments xmlns="http://schemas.openxmlformats.org/spreadsheetml/2006/main">
  <authors>
    <author>Tomasz Paradowski</author>
  </authors>
  <commentList>
    <comment ref="A23" authorId="0" shapeId="0">
      <text>
        <r>
          <rPr>
            <sz val="9"/>
            <color indexed="81"/>
            <rFont val="Tahoma"/>
            <family val="2"/>
            <charset val="238"/>
          </rPr>
          <t>Tutaj wpisać dane jednostki i osobę zainteresowaną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>Uzupełnić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Wpisać źródło finansowania zamówienia</t>
        </r>
      </text>
    </comment>
  </commentList>
</comments>
</file>

<file path=xl/sharedStrings.xml><?xml version="1.0" encoding="utf-8"?>
<sst xmlns="http://schemas.openxmlformats.org/spreadsheetml/2006/main" count="88" uniqueCount="47">
  <si>
    <t>/Jednostka organizacyjna U.O Zamawiającego., pieczęć/</t>
  </si>
  <si>
    <t>Opole, dnia</t>
  </si>
  <si>
    <t>LP</t>
  </si>
  <si>
    <t xml:space="preserve">Rodzaj urządzenie      </t>
  </si>
  <si>
    <t xml:space="preserve">cena 
netto
1 szt. [zł]              </t>
  </si>
  <si>
    <t>cena brutto     1 szt. [zł]</t>
  </si>
  <si>
    <t>Stawka VAT</t>
  </si>
  <si>
    <t>Razem netto [zł]</t>
  </si>
  <si>
    <t xml:space="preserve">razem brutto
 [zł]              
</t>
  </si>
  <si>
    <t>Razem wartość zamówienia:</t>
  </si>
  <si>
    <t>Miejsce dostawy zamawianego towaru (dokładny adres):</t>
  </si>
  <si>
    <t>Wnioskodawca:</t>
  </si>
  <si>
    <t xml:space="preserve">Jednostka organizacyjna U.O.: </t>
  </si>
  <si>
    <t>Zainterseowany zakupem:</t>
  </si>
  <si>
    <t>…………………………………………….
/podpis dysponenta środków / kierownika 
 jednostki organizacyjnej Wnioskodawcy/</t>
  </si>
  <si>
    <t>Kontakt z zainteresowanym (nr tel.):</t>
  </si>
  <si>
    <t>Źródło finansowania zamówienia:</t>
  </si>
  <si>
    <t>Ilość</t>
  </si>
  <si>
    <t>szt.</t>
  </si>
  <si>
    <t>op.</t>
  </si>
  <si>
    <t xml:space="preserve">jenostka [szt.] \ [op.]  </t>
  </si>
  <si>
    <t xml:space="preserve">Razem brutto
 [zł]              
</t>
  </si>
  <si>
    <t xml:space="preserve">szt. </t>
  </si>
  <si>
    <t>Kolumna chromatograficzna (typu Econo-Pac), 50 szt./op.</t>
  </si>
  <si>
    <t>Kraniki do kolumny chromatograficznej</t>
  </si>
  <si>
    <t>Spieki do kolumny chromatograficznej</t>
  </si>
  <si>
    <t>ZAMÓWIENIE NR D/.../……..../2020</t>
  </si>
  <si>
    <t>Grzegorz Pałkowski Elektro Med
Zabierzowska 11, 
32-005 Niepołomice</t>
  </si>
  <si>
    <t>Szafa na szkiełka mikroskopowe - 2 segmenty (ok 11200 preparatów). Szafka na preparaty mikroskopowe składająca się z podstawy, pokrywy i dwóch segmentów. Jeden segment mieści 14 szuflad (x2 = 28 szuflady), a w każdej szufladzie można przechowywać 400 szkiełek z preparatami mikroskopowymi.Szafka wykonana z blachy stalowej malowanej farbami proszkowymi epoksydowymi. Wymiary szafki z dwoma segmentami, liczone wraz z podstawą i pokrywą: - szerokość 485 mm, - głębokość 480 mm, - wysokość 394 mm.</t>
  </si>
  <si>
    <t>Szafa na szkiełka mikroskopowe - 1 segment (ok. 5600 preparatów). Szafka na preparaty mikroskopowe składająca z podstawy, pokrywy i jednego segmentu. Jeden segment mieści 14 szuflad, a w każdej szufladzie można przechowywać 400 szkiełek z preparatami mikroskopowymi. Szafka wykonana z blachy stalowej malowanej farbami proszkowymi epoksydowymi. Wymiary szafki z jednym segmentem, liczone wraz z podstawą i pokrywą: - szerokość 485 mm, - głębokość 480 mm, - wysokość 248 mm.</t>
  </si>
  <si>
    <t>Bio-Rad Polska Sp. z o.o.                                                                                         ul. Przyokopowa 33                                                                                                       01-208 Warszawa</t>
  </si>
  <si>
    <t>Na podstawie umowy nr D/37/2020/cz.14/ZWR część 14 na sukcesywny zakup materiałów laboratoryjnych na potrzeby Wydziału Lekarskiego UO :</t>
  </si>
  <si>
    <t>Na podstawie umowy nr D/37/2020/A część 18 na sukcesywny zakup materiałów laboratoryjnych na potrzeby Wydziału Lekarskiego UO :</t>
  </si>
  <si>
    <t>Na podstawie umowy nr D/37/2020/B część 22 na sukcesywny zakup materiałów laboratoryjnych na potrzeby Wydziału Lekarskiego UO :</t>
  </si>
  <si>
    <t>Płyn do higienicznej i chirurgicznej dezynfekcji rąk i skóry, o szerokim spekrtum działania: działanie bakteriobójcze (w tym MRSA, Tbc), drożdżakobójcze, wirusobójcze (w tym HIV, HBV, HCV, Vaccinia, BVDV, H1N1, Polio, Adeno, Rota, Noro), spray 250 ml, np. AHD 1000</t>
  </si>
  <si>
    <t>Gotowy płyn do szybkiej dezynfekcji powierzchni w obszarze medycznym i pozamedycznym oraz do dezynfekcji powierzchni mających i niemających kontaktu z żywnością. Produkt posiadający działanie bakteriobójcze, drożdżakobójcze wobec prątków gruźlicy i ograniczone wirusobójcze (wobec Rotawirusa, Norowirusa, Adenowirusa) oraz bójcze wobec wirusów osłonkowych (w tym Vaccinia, BVDV, SARS-Cov-2, HIV, HBV, HCV), skuteczy wobec koronawirusa, opakowanie 5 l</t>
  </si>
  <si>
    <t>Chusteczki do dezynfekcji małych powierzchni wrażliwych na działanie alkoholi, metodą przecierania na bazie 1-propanolu i chlorku didecylodimetyloamoniowego, niezawierające aldehydów i alkiloamin; skuteczne w czasie do 1min na bakterie (w tym MRSA, Tbc), grzyby, wirusy (HIV, HBV, HCV, Rota, Wirus ptasiej grypy), opakowanie 100 sztuk np. Meliseptol Wipes Sensitive lub równoważny</t>
  </si>
  <si>
    <t>Chusteczki do szybkiej dezynfekcji urządzeń, małych powierzchni metodą przecierania, również do dezynfekcji powierzchni mających kontakt z żywnością, nasączone środkiem dezynfekująco-czyszczącym na bazie alkoholu skuteczne w czasie do 1min na bakterie (w tym MRSA, Tbc), grzyby, wirusy (HIV, HBV, HCV, Rota, Noro, Vaccinia, Adeno) oraz w czasie do 10 min wirus Polio, opakowanie 100 sztuk w zasobniku z możliwością późniejszego uzupełniania.</t>
  </si>
  <si>
    <t>Gaziki nasączone 70% alkoholem izopropylowym, wykonane z włókniny polipropylenowo-celulozowej, przeznaczone do oczyszczania i odkażania skóry przed zastrzykami, pakowane pojedynczo w hermetycznie zamkniętych saszetkach, opakowanie 100 szt.</t>
  </si>
  <si>
    <t>Środek na bazie alkoholu przeznaczony do higienicznej i chirurgicznej dezynfekcji skóry i dłoni ; zawierający w swoim składzie  etanol i 1 -propanol, skuteczny wobec wszystkich wirusów, mający działanie prądkobójcze, bakteriobójcze, drożżobójcze, butelka 500 ml, np. Tetraman B lub równoważny</t>
  </si>
  <si>
    <t>Gotowy do użycia preparat alkoholowy przeznaczony do szybkiej dezynfekcji powierzchni i miejsc trudnodostępnych, wykazujący działanie po 1min czasie kontaktu, szerokie spektrum bójcze wobec bakterii, grzybów i wirusów, opakowanie 5 litrów, np. Meliseptol Rapid, Aerodesin 2000, lub równoważny</t>
  </si>
  <si>
    <t>Płyn na bazie alkoholu przeznaczony do higienicznej i chirurgicznej dezynfekcji skóry i dłoni, skuteczny wobec wszystkich wirusów, mający działanie prądkobójcze, bakteriobójcze, drożżobójcze w czasie do 1 min, opakowanie 1000 ml, np. Tetraman B lub równoważny</t>
  </si>
  <si>
    <t>Butelka z atomizerem 650ml</t>
  </si>
  <si>
    <t>Henry Kruse Sp. z o.o.                                                                        ul. Kolejowa 3, Bielany Wrocławskie                                                           55-040 Kobierzyce</t>
  </si>
  <si>
    <t>UWAGA: Umowa obowiązuje do dnia 13.01.2022 r.</t>
  </si>
  <si>
    <t>UWAGA: Umowa obowiązuje do dnia 13.12.2021 r.</t>
  </si>
  <si>
    <t>UWAGA: Umowa obowiązuje do dnia 03.02.2022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</si>
</sst>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_-;\-* #,##0_-;_-* &quot;-&quot;_-;_-@_-"/>
    <numFmt numFmtId="165" formatCode="#,##0&quot; zł&quot;"/>
    <numFmt numFmtId="166" formatCode="#,##0.00&quot; zł&quot;;[Red]\-#,##0.00&quot; zł&quot;"/>
    <numFmt numFmtId="167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hidden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4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165" fontId="0" fillId="0" borderId="0" xfId="0" applyNumberFormat="1" applyFont="1" applyAlignment="1" applyProtection="1">
      <alignment wrapText="1"/>
      <protection hidden="1"/>
    </xf>
    <xf numFmtId="166" fontId="5" fillId="0" borderId="0" xfId="0" applyNumberFormat="1" applyFont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wrapText="1"/>
      <protection locked="0"/>
    </xf>
    <xf numFmtId="44" fontId="3" fillId="0" borderId="0" xfId="0" applyNumberFormat="1" applyFont="1" applyBorder="1" applyAlignment="1" applyProtection="1">
      <alignment horizontal="right" vertical="center" wrapText="1"/>
      <protection hidden="1"/>
    </xf>
    <xf numFmtId="167" fontId="0" fillId="0" borderId="1" xfId="0" applyNumberFormat="1" applyBorder="1" applyAlignment="1">
      <alignment horizontal="right"/>
    </xf>
    <xf numFmtId="44" fontId="3" fillId="0" borderId="5" xfId="0" applyNumberFormat="1" applyFont="1" applyBorder="1" applyAlignment="1" applyProtection="1">
      <alignment horizontal="right" wrapText="1"/>
      <protection locked="0"/>
    </xf>
    <xf numFmtId="167" fontId="0" fillId="0" borderId="1" xfId="0" applyNumberFormat="1" applyFont="1" applyBorder="1" applyAlignment="1" applyProtection="1">
      <alignment vertical="center" wrapText="1"/>
      <protection hidden="1"/>
    </xf>
    <xf numFmtId="167" fontId="5" fillId="0" borderId="1" xfId="0" applyNumberFormat="1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9" fontId="0" fillId="0" borderId="1" xfId="0" applyNumberFormat="1" applyBorder="1" applyAlignment="1">
      <alignment horizontal="right"/>
    </xf>
    <xf numFmtId="44" fontId="3" fillId="0" borderId="5" xfId="0" applyNumberFormat="1" applyFont="1" applyBorder="1" applyAlignment="1" applyProtection="1">
      <alignment horizontal="right" vertical="top" wrapText="1"/>
      <protection locked="0"/>
    </xf>
    <xf numFmtId="167" fontId="0" fillId="0" borderId="1" xfId="0" applyNumberFormat="1" applyBorder="1" applyAlignment="1">
      <alignment horizontal="right" vertical="top"/>
    </xf>
    <xf numFmtId="9" fontId="0" fillId="0" borderId="1" xfId="0" applyNumberFormat="1" applyBorder="1" applyAlignment="1">
      <alignment horizontal="center" vertical="top"/>
    </xf>
    <xf numFmtId="44" fontId="0" fillId="0" borderId="1" xfId="0" applyNumberFormat="1" applyBorder="1" applyAlignment="1">
      <alignment horizontal="center" vertical="top"/>
    </xf>
    <xf numFmtId="164" fontId="10" fillId="3" borderId="1" xfId="0" applyNumberFormat="1" applyFont="1" applyFill="1" applyBorder="1" applyAlignment="1"/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4" fontId="0" fillId="0" borderId="1" xfId="0" applyNumberFormat="1" applyBorder="1" applyAlignment="1">
      <alignment horizontal="right"/>
    </xf>
    <xf numFmtId="0" fontId="10" fillId="4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9" fillId="3" borderId="1" xfId="0" applyFont="1" applyFill="1" applyBorder="1" applyAlignment="1">
      <alignment vertical="center" wrapText="1"/>
    </xf>
    <xf numFmtId="167" fontId="0" fillId="0" borderId="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44" fontId="0" fillId="0" borderId="1" xfId="0" applyNumberFormat="1" applyBorder="1" applyAlignment="1">
      <alignment horizontal="right" vertical="center"/>
    </xf>
    <xf numFmtId="44" fontId="3" fillId="0" borderId="5" xfId="0" applyNumberFormat="1" applyFont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wrapText="1"/>
      <protection locked="0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1"/>
  <sheetViews>
    <sheetView showGridLines="0" workbookViewId="0">
      <selection activeCell="A7" sqref="A7:I7"/>
    </sheetView>
  </sheetViews>
  <sheetFormatPr defaultColWidth="0" defaultRowHeight="14.4" x14ac:dyDescent="0.3"/>
  <cols>
    <col min="1" max="1" width="8.88671875" style="56" customWidth="1"/>
    <col min="2" max="2" width="48.6640625" style="56" customWidth="1"/>
    <col min="3" max="3" width="7.44140625" style="56" customWidth="1"/>
    <col min="4" max="4" width="7.88671875" style="56" customWidth="1"/>
    <col min="5" max="5" width="13.109375" style="56" customWidth="1"/>
    <col min="6" max="6" width="12.88671875" style="56" customWidth="1"/>
    <col min="7" max="7" width="12.5546875" style="56" customWidth="1"/>
    <col min="8" max="8" width="13.109375" style="56" customWidth="1"/>
    <col min="9" max="9" width="16.33203125" style="56" customWidth="1"/>
    <col min="10" max="10" width="8.88671875" style="56" customWidth="1"/>
    <col min="11" max="16384" width="8.88671875" style="56" hidden="1"/>
  </cols>
  <sheetData>
    <row r="1" spans="1:9" x14ac:dyDescent="0.3">
      <c r="A1" s="78" t="s">
        <v>0</v>
      </c>
      <c r="B1" s="78"/>
      <c r="C1" s="78"/>
      <c r="D1" s="1"/>
      <c r="E1" s="2"/>
      <c r="F1" s="27" t="s">
        <v>1</v>
      </c>
      <c r="G1" s="63"/>
      <c r="H1" s="63"/>
      <c r="I1" s="63"/>
    </row>
    <row r="2" spans="1:9" ht="66.599999999999994" customHeight="1" x14ac:dyDescent="0.3">
      <c r="A2" s="78"/>
      <c r="B2" s="78"/>
      <c r="C2" s="78"/>
      <c r="D2" s="1"/>
      <c r="E2" s="2"/>
      <c r="F2" s="63" t="s">
        <v>30</v>
      </c>
      <c r="G2" s="63"/>
      <c r="H2" s="63"/>
      <c r="I2" s="63"/>
    </row>
    <row r="3" spans="1:9" x14ac:dyDescent="0.3">
      <c r="A3" s="1"/>
      <c r="B3" s="1"/>
      <c r="C3" s="1"/>
      <c r="D3" s="1"/>
      <c r="E3" s="2"/>
      <c r="F3" s="2"/>
      <c r="G3" s="4"/>
      <c r="H3" s="4"/>
      <c r="I3" s="4"/>
    </row>
    <row r="4" spans="1:9" ht="15" customHeight="1" x14ac:dyDescent="0.3">
      <c r="A4" s="79" t="s">
        <v>26</v>
      </c>
      <c r="B4" s="79"/>
      <c r="C4" s="79"/>
      <c r="D4" s="79"/>
      <c r="E4" s="79"/>
      <c r="F4" s="79"/>
      <c r="G4" s="79"/>
      <c r="H4" s="79"/>
      <c r="I4" s="79"/>
    </row>
    <row r="5" spans="1:9" x14ac:dyDescent="0.3">
      <c r="A5" s="63" t="s">
        <v>31</v>
      </c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5"/>
      <c r="B6" s="6"/>
      <c r="C6" s="6"/>
      <c r="D6" s="6"/>
      <c r="E6" s="6"/>
      <c r="F6" s="6"/>
      <c r="G6" s="7"/>
      <c r="H6" s="6"/>
      <c r="I6" s="8"/>
    </row>
    <row r="7" spans="1:9" x14ac:dyDescent="0.3">
      <c r="A7" s="80" t="s">
        <v>44</v>
      </c>
      <c r="B7" s="80"/>
      <c r="C7" s="80"/>
      <c r="D7" s="80"/>
      <c r="E7" s="80"/>
      <c r="F7" s="80"/>
      <c r="G7" s="80"/>
      <c r="H7" s="80"/>
      <c r="I7" s="80"/>
    </row>
    <row r="8" spans="1:9" x14ac:dyDescent="0.3">
      <c r="A8" s="5"/>
      <c r="B8" s="6"/>
      <c r="C8" s="6"/>
      <c r="D8" s="6"/>
      <c r="E8" s="6"/>
      <c r="F8" s="6"/>
      <c r="G8" s="7"/>
      <c r="H8" s="6"/>
      <c r="I8" s="8"/>
    </row>
    <row r="9" spans="1:9" ht="39.6" x14ac:dyDescent="0.3">
      <c r="A9" s="44" t="s">
        <v>2</v>
      </c>
      <c r="B9" s="45" t="s">
        <v>3</v>
      </c>
      <c r="C9" s="45" t="s">
        <v>17</v>
      </c>
      <c r="D9" s="45" t="s">
        <v>20</v>
      </c>
      <c r="E9" s="46" t="s">
        <v>4</v>
      </c>
      <c r="F9" s="13" t="s">
        <v>5</v>
      </c>
      <c r="G9" s="47" t="s">
        <v>6</v>
      </c>
      <c r="H9" s="47" t="s">
        <v>7</v>
      </c>
      <c r="I9" s="13" t="s">
        <v>21</v>
      </c>
    </row>
    <row r="10" spans="1:9" x14ac:dyDescent="0.3">
      <c r="A10" s="15"/>
      <c r="B10" s="15"/>
      <c r="C10" s="15"/>
      <c r="D10" s="15"/>
      <c r="E10" s="41"/>
      <c r="F10" s="15"/>
      <c r="G10" s="42"/>
      <c r="H10" s="42"/>
      <c r="I10" s="15"/>
    </row>
    <row r="11" spans="1:9" ht="27.6" x14ac:dyDescent="0.3">
      <c r="A11" s="20">
        <v>1</v>
      </c>
      <c r="B11" s="57" t="s">
        <v>23</v>
      </c>
      <c r="C11" s="52"/>
      <c r="D11" s="52" t="s">
        <v>19</v>
      </c>
      <c r="E11" s="30">
        <v>1415</v>
      </c>
      <c r="F11" s="30">
        <f>(E11*G11)+E11</f>
        <v>1740.45</v>
      </c>
      <c r="G11" s="35">
        <v>0.23</v>
      </c>
      <c r="H11" s="48">
        <f>E11*C11</f>
        <v>0</v>
      </c>
      <c r="I11" s="48">
        <f>F11*C11</f>
        <v>0</v>
      </c>
    </row>
    <row r="12" spans="1:9" x14ac:dyDescent="0.3">
      <c r="A12" s="43">
        <v>2</v>
      </c>
      <c r="B12" s="57" t="s">
        <v>24</v>
      </c>
      <c r="C12" s="52"/>
      <c r="D12" s="52" t="s">
        <v>19</v>
      </c>
      <c r="E12" s="31">
        <v>494</v>
      </c>
      <c r="F12" s="30">
        <f t="shared" ref="F12:F13" si="0">(E12*G12)+E12</f>
        <v>607.62</v>
      </c>
      <c r="G12" s="35">
        <v>0.23</v>
      </c>
      <c r="H12" s="48">
        <f t="shared" ref="H12:H13" si="1">E12*C12</f>
        <v>0</v>
      </c>
      <c r="I12" s="48">
        <f t="shared" ref="I12:I13" si="2">F12*C12</f>
        <v>0</v>
      </c>
    </row>
    <row r="13" spans="1:9" x14ac:dyDescent="0.3">
      <c r="A13" s="20">
        <v>3</v>
      </c>
      <c r="B13" s="57" t="s">
        <v>25</v>
      </c>
      <c r="C13" s="51"/>
      <c r="D13" s="52" t="s">
        <v>19</v>
      </c>
      <c r="E13" s="31">
        <v>269</v>
      </c>
      <c r="F13" s="30">
        <f t="shared" si="0"/>
        <v>330.87</v>
      </c>
      <c r="G13" s="35">
        <v>0.23</v>
      </c>
      <c r="H13" s="48">
        <f t="shared" si="1"/>
        <v>0</v>
      </c>
      <c r="I13" s="48">
        <f t="shared" si="2"/>
        <v>0</v>
      </c>
    </row>
    <row r="14" spans="1:9" x14ac:dyDescent="0.3">
      <c r="A14" s="63" t="s">
        <v>9</v>
      </c>
      <c r="B14" s="63"/>
      <c r="C14" s="63"/>
      <c r="D14" s="63"/>
      <c r="E14" s="63"/>
      <c r="F14" s="63"/>
      <c r="G14" s="63"/>
      <c r="H14" s="32">
        <f>SUM(H11:H13)</f>
        <v>0</v>
      </c>
      <c r="I14" s="33">
        <f>SUM(I11:I13)</f>
        <v>0</v>
      </c>
    </row>
    <row r="15" spans="1:9" x14ac:dyDescent="0.3">
      <c r="A15" s="7"/>
      <c r="B15" s="7"/>
      <c r="C15" s="7"/>
      <c r="D15" s="7"/>
      <c r="E15" s="7"/>
      <c r="F15" s="7"/>
      <c r="G15" s="7"/>
      <c r="H15" s="7"/>
      <c r="I15" s="7"/>
    </row>
    <row r="16" spans="1:9" ht="15" thickBot="1" x14ac:dyDescent="0.35">
      <c r="A16" s="64" t="s">
        <v>10</v>
      </c>
      <c r="B16" s="64"/>
      <c r="C16" s="64"/>
      <c r="D16" s="64"/>
      <c r="E16" s="23"/>
      <c r="F16" s="23"/>
      <c r="G16" s="23"/>
      <c r="H16" s="23"/>
      <c r="I16" s="23"/>
    </row>
    <row r="17" spans="1:9" x14ac:dyDescent="0.3">
      <c r="A17" s="65"/>
      <c r="B17" s="66"/>
      <c r="C17" s="66"/>
      <c r="D17" s="66"/>
      <c r="E17" s="67"/>
      <c r="F17" s="55"/>
      <c r="G17" s="55"/>
      <c r="H17" s="55"/>
      <c r="I17" s="55"/>
    </row>
    <row r="18" spans="1:9" x14ac:dyDescent="0.3">
      <c r="A18" s="68"/>
      <c r="B18" s="69"/>
      <c r="C18" s="69"/>
      <c r="D18" s="69"/>
      <c r="E18" s="70"/>
      <c r="F18" s="24"/>
      <c r="G18" s="24"/>
      <c r="H18" s="24"/>
      <c r="I18" s="24"/>
    </row>
    <row r="19" spans="1:9" ht="15" thickBot="1" x14ac:dyDescent="0.35">
      <c r="A19" s="71"/>
      <c r="B19" s="72"/>
      <c r="C19" s="72"/>
      <c r="D19" s="72"/>
      <c r="E19" s="73"/>
      <c r="F19" s="25"/>
      <c r="G19" s="25"/>
      <c r="H19" s="25"/>
      <c r="I19" s="25"/>
    </row>
    <row r="20" spans="1:9" x14ac:dyDescent="0.3">
      <c r="A20" s="74" t="s">
        <v>11</v>
      </c>
      <c r="B20" s="75"/>
      <c r="C20" s="75"/>
      <c r="D20" s="24"/>
      <c r="E20" s="24"/>
      <c r="F20" s="24"/>
      <c r="G20" s="24"/>
      <c r="H20" s="24"/>
      <c r="I20" s="24"/>
    </row>
    <row r="21" spans="1:9" ht="15" thickBot="1" x14ac:dyDescent="0.35">
      <c r="A21" s="76" t="s">
        <v>12</v>
      </c>
      <c r="B21" s="76"/>
      <c r="C21" s="76"/>
      <c r="D21" s="77"/>
      <c r="E21" s="77"/>
      <c r="F21" s="24"/>
      <c r="G21" s="24"/>
      <c r="H21" s="24"/>
      <c r="I21" s="24"/>
    </row>
    <row r="22" spans="1:9" x14ac:dyDescent="0.3">
      <c r="A22" s="76" t="s">
        <v>13</v>
      </c>
      <c r="B22" s="76"/>
      <c r="C22" s="76"/>
      <c r="D22" s="77"/>
      <c r="E22" s="77"/>
      <c r="F22" s="24"/>
      <c r="G22" s="81" t="s">
        <v>14</v>
      </c>
      <c r="H22" s="82"/>
      <c r="I22" s="83"/>
    </row>
    <row r="23" spans="1:9" x14ac:dyDescent="0.3">
      <c r="A23" s="76" t="s">
        <v>15</v>
      </c>
      <c r="B23" s="76"/>
      <c r="C23" s="76"/>
      <c r="D23" s="77"/>
      <c r="E23" s="77"/>
      <c r="F23" s="24"/>
      <c r="G23" s="84"/>
      <c r="H23" s="85"/>
      <c r="I23" s="86"/>
    </row>
    <row r="24" spans="1:9" ht="15" thickBot="1" x14ac:dyDescent="0.35">
      <c r="A24" s="90" t="s">
        <v>16</v>
      </c>
      <c r="B24" s="91"/>
      <c r="C24" s="91"/>
      <c r="D24" s="24"/>
      <c r="E24" s="24"/>
      <c r="F24" s="24"/>
      <c r="G24" s="84"/>
      <c r="H24" s="85"/>
      <c r="I24" s="86"/>
    </row>
    <row r="25" spans="1:9" x14ac:dyDescent="0.3">
      <c r="A25" s="92"/>
      <c r="B25" s="93"/>
      <c r="C25" s="93"/>
      <c r="D25" s="93"/>
      <c r="E25" s="94"/>
      <c r="F25" s="24"/>
      <c r="G25" s="84"/>
      <c r="H25" s="85"/>
      <c r="I25" s="86"/>
    </row>
    <row r="26" spans="1:9" x14ac:dyDescent="0.3">
      <c r="A26" s="95"/>
      <c r="B26" s="77"/>
      <c r="C26" s="77"/>
      <c r="D26" s="77"/>
      <c r="E26" s="96"/>
      <c r="F26" s="26"/>
      <c r="G26" s="84"/>
      <c r="H26" s="85"/>
      <c r="I26" s="86"/>
    </row>
    <row r="27" spans="1:9" x14ac:dyDescent="0.3">
      <c r="A27" s="95"/>
      <c r="B27" s="77"/>
      <c r="C27" s="77"/>
      <c r="D27" s="77"/>
      <c r="E27" s="96"/>
      <c r="F27" s="26"/>
      <c r="G27" s="84"/>
      <c r="H27" s="85"/>
      <c r="I27" s="86"/>
    </row>
    <row r="28" spans="1:9" ht="15" thickBot="1" x14ac:dyDescent="0.35">
      <c r="A28" s="97"/>
      <c r="B28" s="98"/>
      <c r="C28" s="98"/>
      <c r="D28" s="98"/>
      <c r="E28" s="99"/>
      <c r="F28" s="26"/>
      <c r="G28" s="87"/>
      <c r="H28" s="88"/>
      <c r="I28" s="89"/>
    </row>
    <row r="29" spans="1:9" x14ac:dyDescent="0.3">
      <c r="A29" s="24"/>
      <c r="B29" s="24"/>
      <c r="C29" s="24"/>
      <c r="D29" s="24"/>
      <c r="E29" s="24"/>
      <c r="F29" s="26"/>
      <c r="G29" s="8"/>
      <c r="H29" s="8"/>
      <c r="I29" s="8"/>
    </row>
    <row r="30" spans="1:9" x14ac:dyDescent="0.3">
      <c r="A30" s="24"/>
      <c r="B30" s="24"/>
      <c r="C30" s="24"/>
      <c r="D30" s="24"/>
      <c r="E30" s="24"/>
      <c r="F30" s="26"/>
      <c r="G30" s="8"/>
      <c r="H30" s="8"/>
      <c r="I30" s="8"/>
    </row>
    <row r="31" spans="1:9" x14ac:dyDescent="0.3">
      <c r="A31" s="24"/>
      <c r="B31" s="24"/>
      <c r="C31" s="24"/>
      <c r="D31" s="24"/>
      <c r="E31" s="24"/>
      <c r="F31" s="26"/>
      <c r="G31" s="26"/>
      <c r="H31" s="8"/>
      <c r="I31" s="8"/>
    </row>
  </sheetData>
  <mergeCells count="19">
    <mergeCell ref="G22:I28"/>
    <mergeCell ref="A23:C23"/>
    <mergeCell ref="D23:E23"/>
    <mergeCell ref="A24:C24"/>
    <mergeCell ref="A25:E28"/>
    <mergeCell ref="A22:C22"/>
    <mergeCell ref="D22:E22"/>
    <mergeCell ref="G1:I1"/>
    <mergeCell ref="A16:D16"/>
    <mergeCell ref="A17:E19"/>
    <mergeCell ref="A20:C20"/>
    <mergeCell ref="A21:C21"/>
    <mergeCell ref="D21:E21"/>
    <mergeCell ref="A1:C2"/>
    <mergeCell ref="F2:I2"/>
    <mergeCell ref="A4:I4"/>
    <mergeCell ref="A5:I5"/>
    <mergeCell ref="A14:G14"/>
    <mergeCell ref="A7:I7"/>
  </mergeCells>
  <pageMargins left="0.7" right="0.7" top="0.75" bottom="0.75" header="0.3" footer="0.3"/>
  <pageSetup paperSize="9" scale="62" fitToHeight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30"/>
  <sheetViews>
    <sheetView showGridLines="0" workbookViewId="0">
      <selection activeCell="A7" sqref="A7:I7"/>
    </sheetView>
  </sheetViews>
  <sheetFormatPr defaultColWidth="0" defaultRowHeight="14.4" x14ac:dyDescent="0.3"/>
  <cols>
    <col min="1" max="1" width="8.88671875" style="56" customWidth="1"/>
    <col min="2" max="2" width="48.6640625" style="56" customWidth="1"/>
    <col min="3" max="3" width="7.44140625" style="56" customWidth="1"/>
    <col min="4" max="4" width="7.88671875" style="56" customWidth="1"/>
    <col min="5" max="5" width="13.109375" style="56" customWidth="1"/>
    <col min="6" max="6" width="12.88671875" style="56" customWidth="1"/>
    <col min="7" max="7" width="12.5546875" style="56" customWidth="1"/>
    <col min="8" max="8" width="13.109375" style="56" customWidth="1"/>
    <col min="9" max="9" width="16.33203125" style="56" customWidth="1"/>
    <col min="10" max="10" width="8.88671875" style="56" customWidth="1"/>
    <col min="11" max="16384" width="8.88671875" style="56" hidden="1"/>
  </cols>
  <sheetData>
    <row r="1" spans="1:9" x14ac:dyDescent="0.3">
      <c r="A1" s="78" t="s">
        <v>0</v>
      </c>
      <c r="B1" s="78"/>
      <c r="C1" s="78"/>
      <c r="D1" s="1"/>
      <c r="E1" s="2"/>
      <c r="F1" s="27" t="s">
        <v>1</v>
      </c>
      <c r="G1" s="63"/>
      <c r="H1" s="63"/>
      <c r="I1" s="63"/>
    </row>
    <row r="2" spans="1:9" ht="66.599999999999994" customHeight="1" x14ac:dyDescent="0.3">
      <c r="A2" s="78"/>
      <c r="B2" s="78"/>
      <c r="C2" s="78"/>
      <c r="D2" s="1"/>
      <c r="E2" s="2"/>
      <c r="F2" s="63" t="s">
        <v>27</v>
      </c>
      <c r="G2" s="63"/>
      <c r="H2" s="63"/>
      <c r="I2" s="63"/>
    </row>
    <row r="3" spans="1:9" x14ac:dyDescent="0.3">
      <c r="A3" s="1"/>
      <c r="B3" s="1"/>
      <c r="C3" s="1"/>
      <c r="D3" s="1"/>
      <c r="E3" s="2"/>
      <c r="F3" s="2"/>
      <c r="G3" s="4"/>
      <c r="H3" s="4"/>
      <c r="I3" s="4"/>
    </row>
    <row r="4" spans="1:9" ht="15" customHeight="1" x14ac:dyDescent="0.3">
      <c r="A4" s="79" t="s">
        <v>26</v>
      </c>
      <c r="B4" s="79"/>
      <c r="C4" s="79"/>
      <c r="D4" s="79"/>
      <c r="E4" s="79"/>
      <c r="F4" s="79"/>
      <c r="G4" s="79"/>
      <c r="H4" s="79"/>
      <c r="I4" s="79"/>
    </row>
    <row r="5" spans="1:9" x14ac:dyDescent="0.3">
      <c r="A5" s="63" t="s">
        <v>32</v>
      </c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5"/>
      <c r="B6" s="6"/>
      <c r="C6" s="6"/>
      <c r="D6" s="6"/>
      <c r="E6" s="6"/>
      <c r="F6" s="6"/>
      <c r="G6" s="7"/>
      <c r="H6" s="6"/>
      <c r="I6" s="8"/>
    </row>
    <row r="7" spans="1:9" x14ac:dyDescent="0.3">
      <c r="A7" s="80" t="s">
        <v>45</v>
      </c>
      <c r="B7" s="80"/>
      <c r="C7" s="80"/>
      <c r="D7" s="80"/>
      <c r="E7" s="80"/>
      <c r="F7" s="80"/>
      <c r="G7" s="80"/>
      <c r="H7" s="80"/>
      <c r="I7" s="80"/>
    </row>
    <row r="8" spans="1:9" x14ac:dyDescent="0.3">
      <c r="A8" s="5"/>
      <c r="B8" s="6"/>
      <c r="C8" s="6"/>
      <c r="D8" s="6"/>
      <c r="E8" s="6"/>
      <c r="F8" s="6"/>
      <c r="G8" s="7"/>
      <c r="H8" s="6"/>
      <c r="I8" s="8"/>
    </row>
    <row r="9" spans="1:9" ht="39.6" x14ac:dyDescent="0.3">
      <c r="A9" s="44" t="s">
        <v>2</v>
      </c>
      <c r="B9" s="45" t="s">
        <v>3</v>
      </c>
      <c r="C9" s="45" t="s">
        <v>17</v>
      </c>
      <c r="D9" s="45" t="s">
        <v>20</v>
      </c>
      <c r="E9" s="46" t="s">
        <v>4</v>
      </c>
      <c r="F9" s="13" t="s">
        <v>5</v>
      </c>
      <c r="G9" s="47" t="s">
        <v>6</v>
      </c>
      <c r="H9" s="47" t="s">
        <v>7</v>
      </c>
      <c r="I9" s="13" t="s">
        <v>21</v>
      </c>
    </row>
    <row r="10" spans="1:9" x14ac:dyDescent="0.3">
      <c r="A10" s="15"/>
      <c r="B10" s="15"/>
      <c r="C10" s="15"/>
      <c r="D10" s="15"/>
      <c r="E10" s="41"/>
      <c r="F10" s="15"/>
      <c r="G10" s="42"/>
      <c r="H10" s="42"/>
      <c r="I10" s="15"/>
    </row>
    <row r="11" spans="1:9" ht="138" x14ac:dyDescent="0.3">
      <c r="A11" s="20">
        <v>1</v>
      </c>
      <c r="B11" s="50" t="s">
        <v>28</v>
      </c>
      <c r="C11" s="52"/>
      <c r="D11" s="52" t="s">
        <v>18</v>
      </c>
      <c r="E11" s="58">
        <v>760</v>
      </c>
      <c r="F11" s="58">
        <f>(E11*G11)+E11</f>
        <v>820.8</v>
      </c>
      <c r="G11" s="59">
        <v>0.08</v>
      </c>
      <c r="H11" s="60">
        <f>E11*C11</f>
        <v>0</v>
      </c>
      <c r="I11" s="60">
        <f>F11*C11</f>
        <v>0</v>
      </c>
    </row>
    <row r="12" spans="1:9" ht="138" x14ac:dyDescent="0.3">
      <c r="A12" s="20">
        <v>2</v>
      </c>
      <c r="B12" s="50" t="s">
        <v>29</v>
      </c>
      <c r="C12" s="52"/>
      <c r="D12" s="52" t="s">
        <v>22</v>
      </c>
      <c r="E12" s="61">
        <v>440</v>
      </c>
      <c r="F12" s="58">
        <f t="shared" ref="F12" si="0">(E12*G12)+E12</f>
        <v>475.2</v>
      </c>
      <c r="G12" s="59">
        <v>0.08</v>
      </c>
      <c r="H12" s="60">
        <f t="shared" ref="H12" si="1">E12*C12</f>
        <v>0</v>
      </c>
      <c r="I12" s="60">
        <f t="shared" ref="I12" si="2">F12*C12</f>
        <v>0</v>
      </c>
    </row>
    <row r="13" spans="1:9" x14ac:dyDescent="0.3">
      <c r="A13" s="63" t="s">
        <v>9</v>
      </c>
      <c r="B13" s="63"/>
      <c r="C13" s="63"/>
      <c r="D13" s="63"/>
      <c r="E13" s="63"/>
      <c r="F13" s="63"/>
      <c r="G13" s="63"/>
      <c r="H13" s="32">
        <f>SUM(H11:H12)</f>
        <v>0</v>
      </c>
      <c r="I13" s="33">
        <f>SUM(I11:I12)</f>
        <v>0</v>
      </c>
    </row>
    <row r="14" spans="1:9" x14ac:dyDescent="0.3">
      <c r="A14" s="7"/>
      <c r="B14" s="7"/>
      <c r="C14" s="7"/>
      <c r="D14" s="7"/>
      <c r="E14" s="7"/>
      <c r="F14" s="7"/>
      <c r="G14" s="7"/>
      <c r="H14" s="7"/>
      <c r="I14" s="7"/>
    </row>
    <row r="15" spans="1:9" ht="15" thickBot="1" x14ac:dyDescent="0.35">
      <c r="A15" s="64" t="s">
        <v>10</v>
      </c>
      <c r="B15" s="64"/>
      <c r="C15" s="64"/>
      <c r="D15" s="64"/>
      <c r="E15" s="23"/>
      <c r="F15" s="23"/>
      <c r="G15" s="23"/>
      <c r="H15" s="23"/>
      <c r="I15" s="23"/>
    </row>
    <row r="16" spans="1:9" x14ac:dyDescent="0.3">
      <c r="A16" s="65"/>
      <c r="B16" s="66"/>
      <c r="C16" s="66"/>
      <c r="D16" s="66"/>
      <c r="E16" s="67"/>
      <c r="F16" s="55"/>
      <c r="G16" s="55"/>
      <c r="H16" s="55"/>
      <c r="I16" s="55"/>
    </row>
    <row r="17" spans="1:9" x14ac:dyDescent="0.3">
      <c r="A17" s="68"/>
      <c r="B17" s="69"/>
      <c r="C17" s="69"/>
      <c r="D17" s="69"/>
      <c r="E17" s="70"/>
      <c r="F17" s="24"/>
      <c r="G17" s="24"/>
      <c r="H17" s="24"/>
      <c r="I17" s="24"/>
    </row>
    <row r="18" spans="1:9" ht="15" thickBot="1" x14ac:dyDescent="0.35">
      <c r="A18" s="71"/>
      <c r="B18" s="72"/>
      <c r="C18" s="72"/>
      <c r="D18" s="72"/>
      <c r="E18" s="73"/>
      <c r="F18" s="25"/>
      <c r="G18" s="25"/>
      <c r="H18" s="25"/>
      <c r="I18" s="25"/>
    </row>
    <row r="19" spans="1:9" x14ac:dyDescent="0.3">
      <c r="A19" s="74" t="s">
        <v>11</v>
      </c>
      <c r="B19" s="75"/>
      <c r="C19" s="75"/>
      <c r="D19" s="24"/>
      <c r="E19" s="24"/>
      <c r="F19" s="24"/>
      <c r="G19" s="24"/>
      <c r="H19" s="24"/>
      <c r="I19" s="24"/>
    </row>
    <row r="20" spans="1:9" ht="15" thickBot="1" x14ac:dyDescent="0.35">
      <c r="A20" s="76" t="s">
        <v>12</v>
      </c>
      <c r="B20" s="76"/>
      <c r="C20" s="76"/>
      <c r="D20" s="77"/>
      <c r="E20" s="77"/>
      <c r="F20" s="24"/>
      <c r="G20" s="24"/>
      <c r="H20" s="24"/>
      <c r="I20" s="24"/>
    </row>
    <row r="21" spans="1:9" x14ac:dyDescent="0.3">
      <c r="A21" s="76" t="s">
        <v>13</v>
      </c>
      <c r="B21" s="76"/>
      <c r="C21" s="76"/>
      <c r="D21" s="77"/>
      <c r="E21" s="77"/>
      <c r="F21" s="24"/>
      <c r="G21" s="81" t="s">
        <v>14</v>
      </c>
      <c r="H21" s="82"/>
      <c r="I21" s="83"/>
    </row>
    <row r="22" spans="1:9" x14ac:dyDescent="0.3">
      <c r="A22" s="76" t="s">
        <v>15</v>
      </c>
      <c r="B22" s="76"/>
      <c r="C22" s="76"/>
      <c r="D22" s="77"/>
      <c r="E22" s="77"/>
      <c r="F22" s="24"/>
      <c r="G22" s="84"/>
      <c r="H22" s="85"/>
      <c r="I22" s="86"/>
    </row>
    <row r="23" spans="1:9" ht="15" thickBot="1" x14ac:dyDescent="0.35">
      <c r="A23" s="90" t="s">
        <v>16</v>
      </c>
      <c r="B23" s="91"/>
      <c r="C23" s="91"/>
      <c r="D23" s="24"/>
      <c r="E23" s="24"/>
      <c r="F23" s="24"/>
      <c r="G23" s="84"/>
      <c r="H23" s="85"/>
      <c r="I23" s="86"/>
    </row>
    <row r="24" spans="1:9" x14ac:dyDescent="0.3">
      <c r="A24" s="92"/>
      <c r="B24" s="93"/>
      <c r="C24" s="93"/>
      <c r="D24" s="93"/>
      <c r="E24" s="94"/>
      <c r="F24" s="24"/>
      <c r="G24" s="84"/>
      <c r="H24" s="85"/>
      <c r="I24" s="86"/>
    </row>
    <row r="25" spans="1:9" x14ac:dyDescent="0.3">
      <c r="A25" s="95"/>
      <c r="B25" s="77"/>
      <c r="C25" s="77"/>
      <c r="D25" s="77"/>
      <c r="E25" s="96"/>
      <c r="F25" s="26"/>
      <c r="G25" s="84"/>
      <c r="H25" s="85"/>
      <c r="I25" s="86"/>
    </row>
    <row r="26" spans="1:9" x14ac:dyDescent="0.3">
      <c r="A26" s="95"/>
      <c r="B26" s="77"/>
      <c r="C26" s="77"/>
      <c r="D26" s="77"/>
      <c r="E26" s="96"/>
      <c r="F26" s="26"/>
      <c r="G26" s="84"/>
      <c r="H26" s="85"/>
      <c r="I26" s="86"/>
    </row>
    <row r="27" spans="1:9" ht="15" thickBot="1" x14ac:dyDescent="0.35">
      <c r="A27" s="97"/>
      <c r="B27" s="98"/>
      <c r="C27" s="98"/>
      <c r="D27" s="98"/>
      <c r="E27" s="99"/>
      <c r="F27" s="26"/>
      <c r="G27" s="87"/>
      <c r="H27" s="88"/>
      <c r="I27" s="89"/>
    </row>
    <row r="28" spans="1:9" x14ac:dyDescent="0.3">
      <c r="A28" s="24"/>
      <c r="B28" s="24"/>
      <c r="C28" s="24"/>
      <c r="D28" s="24"/>
      <c r="E28" s="24"/>
      <c r="F28" s="26"/>
      <c r="G28" s="8"/>
      <c r="H28" s="8"/>
      <c r="I28" s="8"/>
    </row>
    <row r="29" spans="1:9" x14ac:dyDescent="0.3">
      <c r="A29" s="24"/>
      <c r="B29" s="24"/>
      <c r="C29" s="24"/>
      <c r="D29" s="24"/>
      <c r="E29" s="24"/>
      <c r="F29" s="26"/>
      <c r="G29" s="8"/>
      <c r="H29" s="8"/>
      <c r="I29" s="8"/>
    </row>
    <row r="30" spans="1:9" x14ac:dyDescent="0.3">
      <c r="A30" s="24"/>
      <c r="B30" s="24"/>
      <c r="C30" s="24"/>
      <c r="D30" s="24"/>
      <c r="E30" s="24"/>
      <c r="F30" s="26"/>
      <c r="G30" s="26"/>
      <c r="H30" s="8"/>
      <c r="I30" s="8"/>
    </row>
  </sheetData>
  <mergeCells count="19">
    <mergeCell ref="G21:I27"/>
    <mergeCell ref="A22:C22"/>
    <mergeCell ref="D22:E22"/>
    <mergeCell ref="A23:C23"/>
    <mergeCell ref="A24:E27"/>
    <mergeCell ref="A21:C21"/>
    <mergeCell ref="D21:E21"/>
    <mergeCell ref="A15:D15"/>
    <mergeCell ref="A16:E18"/>
    <mergeCell ref="A19:C19"/>
    <mergeCell ref="A20:C20"/>
    <mergeCell ref="D20:E20"/>
    <mergeCell ref="A13:G13"/>
    <mergeCell ref="A1:C2"/>
    <mergeCell ref="G1:I1"/>
    <mergeCell ref="F2:I2"/>
    <mergeCell ref="A4:I4"/>
    <mergeCell ref="A5:I5"/>
    <mergeCell ref="A7:I7"/>
  </mergeCells>
  <dataValidations count="1">
    <dataValidation type="list" allowBlank="1" showInputMessage="1" showErrorMessage="1" sqref="D12">
      <formula1>zeropięć</formula1>
      <formula2>0</formula2>
    </dataValidation>
  </dataValidations>
  <pageMargins left="0.7" right="0.7" top="0.75" bottom="0.75" header="0.3" footer="0.3"/>
  <pageSetup paperSize="9" scale="62" fitToHeight="0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122"/>
  <sheetViews>
    <sheetView showGridLines="0" tabSelected="1" zoomScale="85" zoomScaleNormal="85" workbookViewId="0">
      <selection activeCell="D11" sqref="D11"/>
    </sheetView>
  </sheetViews>
  <sheetFormatPr defaultColWidth="0" defaultRowHeight="14.4" x14ac:dyDescent="0.3"/>
  <cols>
    <col min="1" max="1" width="8.88671875" style="56" customWidth="1"/>
    <col min="2" max="2" width="58.6640625" style="56" customWidth="1"/>
    <col min="3" max="4" width="11.6640625" style="56" customWidth="1"/>
    <col min="5" max="5" width="13.109375" style="56" customWidth="1"/>
    <col min="6" max="6" width="12.88671875" style="56" customWidth="1"/>
    <col min="7" max="7" width="12.5546875" style="56" customWidth="1"/>
    <col min="8" max="8" width="13.109375" style="56" customWidth="1"/>
    <col min="9" max="9" width="11.6640625" style="56" customWidth="1"/>
    <col min="10" max="11" width="9.109375" style="56" customWidth="1"/>
    <col min="12" max="13" width="0" style="56" hidden="1" customWidth="1"/>
    <col min="14" max="16384" width="9.109375" style="56" hidden="1"/>
  </cols>
  <sheetData>
    <row r="1" spans="1:13" x14ac:dyDescent="0.3">
      <c r="A1" s="78" t="s">
        <v>0</v>
      </c>
      <c r="B1" s="78"/>
      <c r="C1" s="78"/>
      <c r="D1" s="1"/>
      <c r="E1" s="2"/>
      <c r="F1" s="27" t="s">
        <v>1</v>
      </c>
      <c r="G1" s="63"/>
      <c r="H1" s="63"/>
      <c r="I1" s="63"/>
      <c r="J1" s="102"/>
      <c r="K1" s="103"/>
    </row>
    <row r="2" spans="1:13" ht="68.400000000000006" customHeight="1" x14ac:dyDescent="0.3">
      <c r="A2" s="78"/>
      <c r="B2" s="78"/>
      <c r="C2" s="78"/>
      <c r="D2" s="1"/>
      <c r="E2" s="2"/>
      <c r="F2" s="63" t="s">
        <v>43</v>
      </c>
      <c r="G2" s="63"/>
      <c r="H2" s="63"/>
      <c r="I2" s="63"/>
      <c r="J2" s="27"/>
      <c r="K2" s="27"/>
    </row>
    <row r="3" spans="1:13" x14ac:dyDescent="0.3">
      <c r="A3" s="1"/>
      <c r="B3" s="1"/>
      <c r="C3" s="1"/>
      <c r="D3" s="1"/>
      <c r="E3" s="2"/>
      <c r="F3" s="2"/>
      <c r="G3" s="4"/>
      <c r="H3" s="4"/>
      <c r="I3" s="4"/>
      <c r="J3" s="4"/>
      <c r="K3" s="4"/>
      <c r="L3" s="4"/>
      <c r="M3" s="4"/>
    </row>
    <row r="4" spans="1:13" ht="15" customHeight="1" x14ac:dyDescent="0.3">
      <c r="A4" s="79" t="s">
        <v>26</v>
      </c>
      <c r="B4" s="79"/>
      <c r="C4" s="79"/>
      <c r="D4" s="79"/>
      <c r="E4" s="79"/>
      <c r="F4" s="79"/>
      <c r="G4" s="79"/>
      <c r="H4" s="79"/>
      <c r="I4" s="79"/>
      <c r="J4" s="34"/>
      <c r="K4" s="34"/>
      <c r="L4" s="34"/>
      <c r="M4" s="34"/>
    </row>
    <row r="5" spans="1:13" ht="14.4" customHeight="1" x14ac:dyDescent="0.3">
      <c r="A5" s="63" t="s">
        <v>33</v>
      </c>
      <c r="B5" s="63"/>
      <c r="C5" s="63"/>
      <c r="D5" s="63"/>
      <c r="E5" s="63"/>
      <c r="F5" s="63"/>
      <c r="G5" s="63"/>
      <c r="H5" s="63"/>
      <c r="I5" s="63"/>
      <c r="J5" s="27"/>
      <c r="K5" s="27"/>
      <c r="L5" s="27"/>
      <c r="M5" s="27"/>
    </row>
    <row r="6" spans="1:13" x14ac:dyDescent="0.3">
      <c r="A6" s="5"/>
      <c r="B6" s="6"/>
      <c r="C6" s="6"/>
      <c r="D6" s="6"/>
      <c r="E6" s="6"/>
      <c r="F6" s="6"/>
      <c r="G6" s="7"/>
      <c r="H6" s="6"/>
      <c r="I6" s="8"/>
      <c r="J6" s="6"/>
      <c r="K6" s="6"/>
      <c r="L6" s="6"/>
      <c r="M6" s="6"/>
    </row>
    <row r="7" spans="1:13" x14ac:dyDescent="0.3">
      <c r="A7" s="80" t="s">
        <v>46</v>
      </c>
      <c r="B7" s="80"/>
      <c r="C7" s="80"/>
      <c r="D7" s="80"/>
      <c r="E7" s="80"/>
      <c r="F7" s="80"/>
      <c r="G7" s="80"/>
      <c r="H7" s="80"/>
      <c r="I7" s="80"/>
      <c r="J7" s="6"/>
      <c r="K7" s="6"/>
      <c r="L7" s="6"/>
      <c r="M7" s="6"/>
    </row>
    <row r="8" spans="1:13" x14ac:dyDescent="0.3">
      <c r="A8" s="5"/>
      <c r="B8" s="6"/>
      <c r="C8" s="6"/>
      <c r="D8" s="6"/>
      <c r="E8" s="6"/>
      <c r="F8" s="6"/>
      <c r="G8" s="7"/>
      <c r="H8" s="6"/>
      <c r="I8" s="8"/>
      <c r="J8" s="6"/>
      <c r="K8" s="6"/>
      <c r="L8" s="6"/>
      <c r="M8" s="6"/>
    </row>
    <row r="9" spans="1:13" ht="39.6" x14ac:dyDescent="0.3">
      <c r="A9" s="9" t="s">
        <v>2</v>
      </c>
      <c r="B9" s="9" t="s">
        <v>3</v>
      </c>
      <c r="C9" s="9" t="s">
        <v>17</v>
      </c>
      <c r="D9" s="9" t="s">
        <v>20</v>
      </c>
      <c r="E9" s="10" t="s">
        <v>4</v>
      </c>
      <c r="F9" s="11" t="s">
        <v>5</v>
      </c>
      <c r="G9" s="12" t="s">
        <v>6</v>
      </c>
      <c r="H9" s="12" t="s">
        <v>7</v>
      </c>
      <c r="I9" s="11" t="s">
        <v>8</v>
      </c>
      <c r="J9" s="3"/>
    </row>
    <row r="10" spans="1:13" x14ac:dyDescent="0.3">
      <c r="A10" s="13"/>
      <c r="B10" s="14"/>
      <c r="C10" s="15"/>
      <c r="D10" s="13"/>
      <c r="E10" s="16"/>
      <c r="F10" s="14"/>
      <c r="G10" s="17"/>
      <c r="H10" s="17"/>
      <c r="I10" s="13"/>
      <c r="J10" s="3"/>
    </row>
    <row r="11" spans="1:13" ht="69" x14ac:dyDescent="0.3">
      <c r="A11" s="18">
        <v>1</v>
      </c>
      <c r="B11" s="49" t="s">
        <v>34</v>
      </c>
      <c r="C11" s="40">
        <v>0</v>
      </c>
      <c r="D11" s="51"/>
      <c r="E11" s="37">
        <v>25.12</v>
      </c>
      <c r="F11" s="37">
        <f>(G11*E11)+E11</f>
        <v>27.1296</v>
      </c>
      <c r="G11" s="38">
        <v>0.08</v>
      </c>
      <c r="H11" s="39">
        <f>E11*C11</f>
        <v>0</v>
      </c>
      <c r="I11" s="39">
        <f>F11*C11</f>
        <v>0</v>
      </c>
      <c r="J11" s="3"/>
    </row>
    <row r="12" spans="1:13" ht="110.4" x14ac:dyDescent="0.3">
      <c r="A12" s="19">
        <v>2</v>
      </c>
      <c r="B12" s="50" t="s">
        <v>35</v>
      </c>
      <c r="C12" s="40">
        <v>0</v>
      </c>
      <c r="D12" s="52"/>
      <c r="E12" s="36">
        <v>83.1</v>
      </c>
      <c r="F12" s="37">
        <f t="shared" ref="F12:F19" si="0">(G12*E12)+E12</f>
        <v>89.74799999999999</v>
      </c>
      <c r="G12" s="38">
        <v>0.08</v>
      </c>
      <c r="H12" s="39">
        <f t="shared" ref="H12:H19" si="1">E12*C12</f>
        <v>0</v>
      </c>
      <c r="I12" s="39">
        <f t="shared" ref="I12:I19" si="2">F12*C12</f>
        <v>0</v>
      </c>
      <c r="J12" s="3"/>
    </row>
    <row r="13" spans="1:13" ht="82.8" x14ac:dyDescent="0.3">
      <c r="A13" s="18">
        <v>3</v>
      </c>
      <c r="B13" s="50" t="s">
        <v>36</v>
      </c>
      <c r="C13" s="40">
        <v>0</v>
      </c>
      <c r="D13" s="52"/>
      <c r="E13" s="36">
        <v>23.4</v>
      </c>
      <c r="F13" s="37">
        <f t="shared" si="0"/>
        <v>25.271999999999998</v>
      </c>
      <c r="G13" s="38">
        <v>0.08</v>
      </c>
      <c r="H13" s="39">
        <f t="shared" si="1"/>
        <v>0</v>
      </c>
      <c r="I13" s="39">
        <f t="shared" si="2"/>
        <v>0</v>
      </c>
      <c r="J13" s="3"/>
    </row>
    <row r="14" spans="1:13" ht="110.4" x14ac:dyDescent="0.3">
      <c r="A14" s="19">
        <v>4</v>
      </c>
      <c r="B14" s="49" t="s">
        <v>37</v>
      </c>
      <c r="C14" s="40">
        <v>0</v>
      </c>
      <c r="D14" s="51"/>
      <c r="E14" s="36">
        <v>23.4</v>
      </c>
      <c r="F14" s="37">
        <f t="shared" si="0"/>
        <v>25.271999999999998</v>
      </c>
      <c r="G14" s="38">
        <v>0.08</v>
      </c>
      <c r="H14" s="39">
        <f t="shared" si="1"/>
        <v>0</v>
      </c>
      <c r="I14" s="39">
        <f t="shared" si="2"/>
        <v>0</v>
      </c>
      <c r="J14" s="3"/>
    </row>
    <row r="15" spans="1:13" ht="69" x14ac:dyDescent="0.3">
      <c r="A15" s="18">
        <v>5</v>
      </c>
      <c r="B15" s="50" t="s">
        <v>38</v>
      </c>
      <c r="C15" s="40">
        <v>0</v>
      </c>
      <c r="D15" s="52"/>
      <c r="E15" s="36">
        <v>14.13</v>
      </c>
      <c r="F15" s="37">
        <f t="shared" si="0"/>
        <v>15.260400000000001</v>
      </c>
      <c r="G15" s="38">
        <v>0.08</v>
      </c>
      <c r="H15" s="39">
        <f t="shared" si="1"/>
        <v>0</v>
      </c>
      <c r="I15" s="39">
        <f t="shared" si="2"/>
        <v>0</v>
      </c>
      <c r="J15" s="3"/>
    </row>
    <row r="16" spans="1:13" ht="69" x14ac:dyDescent="0.3">
      <c r="A16" s="19">
        <v>6</v>
      </c>
      <c r="B16" s="49" t="s">
        <v>39</v>
      </c>
      <c r="C16" s="40">
        <v>0</v>
      </c>
      <c r="D16" s="51"/>
      <c r="E16" s="36">
        <v>14.36</v>
      </c>
      <c r="F16" s="37">
        <f t="shared" si="0"/>
        <v>15.508799999999999</v>
      </c>
      <c r="G16" s="38">
        <v>0.08</v>
      </c>
      <c r="H16" s="39">
        <f t="shared" si="1"/>
        <v>0</v>
      </c>
      <c r="I16" s="39">
        <f t="shared" si="2"/>
        <v>0</v>
      </c>
      <c r="J16" s="3"/>
    </row>
    <row r="17" spans="1:11" ht="64.5" customHeight="1" x14ac:dyDescent="0.3">
      <c r="A17" s="18">
        <v>7</v>
      </c>
      <c r="B17" s="50" t="s">
        <v>40</v>
      </c>
      <c r="C17" s="40">
        <v>0</v>
      </c>
      <c r="D17" s="51"/>
      <c r="E17" s="36">
        <v>86.9</v>
      </c>
      <c r="F17" s="37">
        <f t="shared" si="0"/>
        <v>93.852000000000004</v>
      </c>
      <c r="G17" s="38">
        <v>0.08</v>
      </c>
      <c r="H17" s="39">
        <f t="shared" si="1"/>
        <v>0</v>
      </c>
      <c r="I17" s="39">
        <f t="shared" si="2"/>
        <v>0</v>
      </c>
      <c r="J17" s="3"/>
    </row>
    <row r="18" spans="1:11" ht="69.599999999999994" x14ac:dyDescent="0.3">
      <c r="A18" s="19">
        <v>8</v>
      </c>
      <c r="B18" s="62" t="s">
        <v>41</v>
      </c>
      <c r="C18" s="40">
        <v>0</v>
      </c>
      <c r="D18" s="52"/>
      <c r="E18" s="36">
        <v>24.68</v>
      </c>
      <c r="F18" s="37">
        <f t="shared" si="0"/>
        <v>26.654399999999999</v>
      </c>
      <c r="G18" s="38">
        <v>0.08</v>
      </c>
      <c r="H18" s="39">
        <f t="shared" si="1"/>
        <v>0</v>
      </c>
      <c r="I18" s="39">
        <f t="shared" si="2"/>
        <v>0</v>
      </c>
      <c r="J18" s="3"/>
    </row>
    <row r="19" spans="1:11" x14ac:dyDescent="0.3">
      <c r="A19" s="18">
        <v>9</v>
      </c>
      <c r="B19" s="62" t="s">
        <v>42</v>
      </c>
      <c r="C19" s="40">
        <v>0</v>
      </c>
      <c r="D19" s="54"/>
      <c r="E19" s="36">
        <v>7.23</v>
      </c>
      <c r="F19" s="37">
        <f t="shared" si="0"/>
        <v>8.8929000000000009</v>
      </c>
      <c r="G19" s="38">
        <v>0.23</v>
      </c>
      <c r="H19" s="39">
        <f t="shared" si="1"/>
        <v>0</v>
      </c>
      <c r="I19" s="39">
        <f t="shared" si="2"/>
        <v>0</v>
      </c>
      <c r="J19" s="3"/>
    </row>
    <row r="20" spans="1:11" x14ac:dyDescent="0.3">
      <c r="A20" s="63" t="s">
        <v>9</v>
      </c>
      <c r="B20" s="63"/>
      <c r="C20" s="63"/>
      <c r="D20" s="63"/>
      <c r="E20" s="63"/>
      <c r="F20" s="63"/>
      <c r="G20" s="100"/>
      <c r="H20" s="32">
        <f>SUM(H11:H19)</f>
        <v>0</v>
      </c>
      <c r="I20" s="33">
        <f>SUM(I11:I19)</f>
        <v>0</v>
      </c>
      <c r="J20" s="3"/>
    </row>
    <row r="21" spans="1:11" ht="13.9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3"/>
    </row>
    <row r="22" spans="1:11" ht="15" thickBot="1" x14ac:dyDescent="0.35">
      <c r="A22" s="101" t="s">
        <v>10</v>
      </c>
      <c r="B22" s="101"/>
      <c r="C22" s="101"/>
      <c r="D22" s="101"/>
      <c r="E22" s="101"/>
      <c r="F22" s="23"/>
      <c r="G22" s="23"/>
      <c r="H22" s="23"/>
      <c r="I22" s="23"/>
      <c r="J22" s="3"/>
    </row>
    <row r="23" spans="1:11" x14ac:dyDescent="0.3">
      <c r="A23" s="65"/>
      <c r="B23" s="66"/>
      <c r="C23" s="66"/>
      <c r="D23" s="66"/>
      <c r="E23" s="67"/>
      <c r="F23" s="53"/>
      <c r="G23" s="53"/>
      <c r="H23" s="53"/>
      <c r="I23" s="53"/>
      <c r="J23" s="3"/>
    </row>
    <row r="24" spans="1:11" x14ac:dyDescent="0.3">
      <c r="A24" s="68"/>
      <c r="B24" s="69"/>
      <c r="C24" s="69"/>
      <c r="D24" s="69"/>
      <c r="E24" s="70"/>
      <c r="F24" s="24"/>
      <c r="G24" s="24"/>
      <c r="H24" s="24"/>
      <c r="I24" s="24"/>
      <c r="J24" s="3"/>
    </row>
    <row r="25" spans="1:11" ht="15" thickBot="1" x14ac:dyDescent="0.35">
      <c r="A25" s="71"/>
      <c r="B25" s="72"/>
      <c r="C25" s="72"/>
      <c r="D25" s="72"/>
      <c r="E25" s="73"/>
      <c r="F25" s="25"/>
      <c r="G25" s="25"/>
      <c r="H25" s="25"/>
      <c r="I25" s="25"/>
      <c r="J25" s="3"/>
    </row>
    <row r="26" spans="1:11" x14ac:dyDescent="0.3">
      <c r="A26" s="74" t="s">
        <v>11</v>
      </c>
      <c r="B26" s="75"/>
      <c r="C26" s="75"/>
      <c r="D26" s="24"/>
      <c r="E26" s="24"/>
      <c r="F26" s="24"/>
      <c r="G26" s="24"/>
      <c r="H26" s="24"/>
      <c r="I26" s="24"/>
      <c r="J26" s="28"/>
    </row>
    <row r="27" spans="1:11" ht="15" thickBot="1" x14ac:dyDescent="0.35">
      <c r="A27" s="76" t="s">
        <v>12</v>
      </c>
      <c r="B27" s="76"/>
      <c r="C27" s="76"/>
      <c r="D27" s="77"/>
      <c r="E27" s="77"/>
      <c r="F27" s="24"/>
      <c r="G27" s="24"/>
      <c r="H27" s="24"/>
      <c r="I27" s="24"/>
      <c r="J27" s="29"/>
      <c r="K27" s="3"/>
    </row>
    <row r="28" spans="1:11" x14ac:dyDescent="0.3">
      <c r="A28" s="76" t="s">
        <v>13</v>
      </c>
      <c r="B28" s="76"/>
      <c r="C28" s="76"/>
      <c r="D28" s="77"/>
      <c r="E28" s="77"/>
      <c r="F28" s="24"/>
      <c r="G28" s="81" t="s">
        <v>14</v>
      </c>
      <c r="H28" s="82"/>
      <c r="I28" s="83"/>
      <c r="J28" s="29"/>
      <c r="K28" s="3"/>
    </row>
    <row r="29" spans="1:11" x14ac:dyDescent="0.3">
      <c r="A29" s="76" t="s">
        <v>15</v>
      </c>
      <c r="B29" s="76"/>
      <c r="C29" s="76"/>
      <c r="D29" s="77"/>
      <c r="E29" s="77"/>
      <c r="F29" s="24"/>
      <c r="G29" s="84"/>
      <c r="H29" s="85"/>
      <c r="I29" s="86"/>
      <c r="J29" s="29"/>
      <c r="K29" s="3"/>
    </row>
    <row r="30" spans="1:11" ht="14.4" customHeight="1" thickBot="1" x14ac:dyDescent="0.35">
      <c r="A30" s="90" t="s">
        <v>16</v>
      </c>
      <c r="B30" s="91"/>
      <c r="C30" s="91"/>
      <c r="D30" s="24"/>
      <c r="E30" s="24"/>
      <c r="F30" s="24"/>
      <c r="G30" s="84"/>
      <c r="H30" s="85"/>
      <c r="I30" s="86"/>
      <c r="J30" s="29"/>
      <c r="K30" s="3"/>
    </row>
    <row r="31" spans="1:11" x14ac:dyDescent="0.3">
      <c r="A31" s="92"/>
      <c r="B31" s="93"/>
      <c r="C31" s="93"/>
      <c r="D31" s="93"/>
      <c r="E31" s="94"/>
      <c r="F31" s="24"/>
      <c r="G31" s="84"/>
      <c r="H31" s="85"/>
      <c r="I31" s="86"/>
      <c r="J31" s="29"/>
      <c r="K31" s="3"/>
    </row>
    <row r="32" spans="1:11" ht="15" customHeight="1" x14ac:dyDescent="0.3">
      <c r="A32" s="95"/>
      <c r="B32" s="77"/>
      <c r="C32" s="77"/>
      <c r="D32" s="77"/>
      <c r="E32" s="96"/>
      <c r="F32" s="26"/>
      <c r="G32" s="84"/>
      <c r="H32" s="85"/>
      <c r="I32" s="86"/>
      <c r="J32" s="29"/>
      <c r="K32" s="3"/>
    </row>
    <row r="33" spans="1:11" x14ac:dyDescent="0.3">
      <c r="A33" s="95"/>
      <c r="B33" s="77"/>
      <c r="C33" s="77"/>
      <c r="D33" s="77"/>
      <c r="E33" s="96"/>
      <c r="F33" s="26"/>
      <c r="G33" s="84"/>
      <c r="H33" s="85"/>
      <c r="I33" s="86"/>
      <c r="J33" s="29"/>
      <c r="K33" s="3"/>
    </row>
    <row r="34" spans="1:11" ht="15" thickBot="1" x14ac:dyDescent="0.35">
      <c r="A34" s="97"/>
      <c r="B34" s="98"/>
      <c r="C34" s="98"/>
      <c r="D34" s="98"/>
      <c r="E34" s="99"/>
      <c r="F34" s="26"/>
      <c r="G34" s="87"/>
      <c r="H34" s="88"/>
      <c r="I34" s="89"/>
      <c r="J34" s="29"/>
      <c r="K34" s="3"/>
    </row>
    <row r="35" spans="1:11" x14ac:dyDescent="0.3">
      <c r="A35" s="24"/>
      <c r="B35" s="24"/>
      <c r="C35" s="24"/>
      <c r="D35" s="24"/>
      <c r="E35" s="24"/>
      <c r="F35" s="26"/>
      <c r="G35" s="8"/>
      <c r="H35" s="8"/>
      <c r="I35" s="8"/>
      <c r="J35" s="29"/>
      <c r="K35" s="3"/>
    </row>
    <row r="36" spans="1:11" x14ac:dyDescent="0.3">
      <c r="A36" s="24"/>
      <c r="B36" s="24"/>
      <c r="C36" s="24"/>
      <c r="D36" s="24"/>
      <c r="E36" s="24"/>
      <c r="F36" s="26"/>
      <c r="G36" s="8"/>
      <c r="H36" s="8"/>
      <c r="I36" s="8"/>
      <c r="J36" s="29"/>
      <c r="K36" s="3"/>
    </row>
    <row r="37" spans="1:11" x14ac:dyDescent="0.3">
      <c r="A37" s="24"/>
      <c r="B37" s="24"/>
      <c r="C37" s="24"/>
      <c r="D37" s="24"/>
      <c r="E37" s="24"/>
      <c r="F37" s="26"/>
      <c r="G37" s="26"/>
      <c r="H37" s="8"/>
      <c r="I37" s="8"/>
      <c r="J37" s="29"/>
      <c r="K37" s="3"/>
    </row>
    <row r="38" spans="1:11" x14ac:dyDescent="0.3">
      <c r="J38" s="29"/>
      <c r="K38" s="3"/>
    </row>
    <row r="39" spans="1:11" x14ac:dyDescent="0.3">
      <c r="J39" s="29"/>
      <c r="K39" s="3"/>
    </row>
    <row r="40" spans="1:11" x14ac:dyDescent="0.3">
      <c r="J40" s="29"/>
      <c r="K40" s="3"/>
    </row>
    <row r="41" spans="1:11" x14ac:dyDescent="0.3">
      <c r="J41" s="29"/>
      <c r="K41" s="3"/>
    </row>
    <row r="42" spans="1:11" x14ac:dyDescent="0.3">
      <c r="J42" s="29"/>
      <c r="K42" s="3"/>
    </row>
    <row r="43" spans="1:11" x14ac:dyDescent="0.3">
      <c r="J43" s="29"/>
      <c r="K43" s="3"/>
    </row>
    <row r="44" spans="1:11" x14ac:dyDescent="0.3">
      <c r="J44" s="29"/>
      <c r="K44" s="3"/>
    </row>
    <row r="45" spans="1:11" x14ac:dyDescent="0.3">
      <c r="J45" s="29"/>
      <c r="K45" s="3"/>
    </row>
    <row r="46" spans="1:11" x14ac:dyDescent="0.3">
      <c r="J46" s="29"/>
      <c r="K46" s="3"/>
    </row>
    <row r="47" spans="1:11" x14ac:dyDescent="0.3">
      <c r="J47" s="29"/>
      <c r="K47" s="3"/>
    </row>
    <row r="48" spans="1:11" x14ac:dyDescent="0.3">
      <c r="J48" s="29"/>
      <c r="K48" s="3"/>
    </row>
    <row r="49" spans="10:11" x14ac:dyDescent="0.3">
      <c r="J49" s="29"/>
      <c r="K49" s="3"/>
    </row>
    <row r="50" spans="10:11" x14ac:dyDescent="0.3">
      <c r="J50" s="29"/>
      <c r="K50" s="3"/>
    </row>
    <row r="51" spans="10:11" x14ac:dyDescent="0.3">
      <c r="J51" s="29"/>
      <c r="K51" s="3"/>
    </row>
    <row r="52" spans="10:11" x14ac:dyDescent="0.3">
      <c r="J52" s="29"/>
      <c r="K52" s="3"/>
    </row>
    <row r="53" spans="10:11" x14ac:dyDescent="0.3">
      <c r="J53" s="29"/>
      <c r="K53" s="3"/>
    </row>
    <row r="54" spans="10:11" x14ac:dyDescent="0.3">
      <c r="J54" s="29"/>
      <c r="K54" s="3"/>
    </row>
    <row r="55" spans="10:11" x14ac:dyDescent="0.3">
      <c r="J55" s="29"/>
      <c r="K55" s="3"/>
    </row>
    <row r="56" spans="10:11" x14ac:dyDescent="0.3">
      <c r="J56" s="29"/>
      <c r="K56" s="3"/>
    </row>
    <row r="57" spans="10:11" x14ac:dyDescent="0.3">
      <c r="J57" s="29"/>
      <c r="K57" s="3"/>
    </row>
    <row r="58" spans="10:11" x14ac:dyDescent="0.3">
      <c r="J58" s="29"/>
      <c r="K58" s="3"/>
    </row>
    <row r="59" spans="10:11" x14ac:dyDescent="0.3">
      <c r="J59" s="29"/>
      <c r="K59" s="3"/>
    </row>
    <row r="60" spans="10:11" x14ac:dyDescent="0.3">
      <c r="J60" s="29"/>
      <c r="K60" s="3"/>
    </row>
    <row r="61" spans="10:11" x14ac:dyDescent="0.3">
      <c r="J61" s="29"/>
      <c r="K61" s="3"/>
    </row>
    <row r="62" spans="10:11" x14ac:dyDescent="0.3">
      <c r="J62" s="29"/>
      <c r="K62" s="3"/>
    </row>
    <row r="63" spans="10:11" x14ac:dyDescent="0.3">
      <c r="J63" s="29"/>
      <c r="K63" s="3"/>
    </row>
    <row r="64" spans="10:11" x14ac:dyDescent="0.3">
      <c r="J64" s="29"/>
      <c r="K64" s="3"/>
    </row>
    <row r="65" spans="10:11" x14ac:dyDescent="0.3">
      <c r="J65" s="29"/>
      <c r="K65" s="3"/>
    </row>
    <row r="66" spans="10:11" x14ac:dyDescent="0.3">
      <c r="J66" s="29"/>
      <c r="K66" s="3"/>
    </row>
    <row r="67" spans="10:11" x14ac:dyDescent="0.3">
      <c r="J67" s="29"/>
      <c r="K67" s="3"/>
    </row>
    <row r="68" spans="10:11" x14ac:dyDescent="0.3">
      <c r="J68" s="29"/>
      <c r="K68" s="3"/>
    </row>
    <row r="69" spans="10:11" x14ac:dyDescent="0.3">
      <c r="J69" s="29"/>
      <c r="K69" s="3"/>
    </row>
    <row r="70" spans="10:11" x14ac:dyDescent="0.3">
      <c r="J70" s="29"/>
      <c r="K70" s="3"/>
    </row>
    <row r="71" spans="10:11" x14ac:dyDescent="0.3">
      <c r="J71" s="29"/>
      <c r="K71" s="3"/>
    </row>
    <row r="72" spans="10:11" x14ac:dyDescent="0.3">
      <c r="J72" s="29"/>
      <c r="K72" s="3"/>
    </row>
    <row r="73" spans="10:11" x14ac:dyDescent="0.3">
      <c r="J73" s="29"/>
      <c r="K73" s="3"/>
    </row>
    <row r="74" spans="10:11" x14ac:dyDescent="0.3">
      <c r="J74" s="29"/>
      <c r="K74" s="3"/>
    </row>
    <row r="75" spans="10:11" x14ac:dyDescent="0.3">
      <c r="J75" s="29"/>
      <c r="K75" s="3"/>
    </row>
    <row r="76" spans="10:11" x14ac:dyDescent="0.3">
      <c r="J76" s="29"/>
      <c r="K76" s="3"/>
    </row>
    <row r="77" spans="10:11" x14ac:dyDescent="0.3">
      <c r="J77" s="29"/>
      <c r="K77" s="3"/>
    </row>
    <row r="78" spans="10:11" x14ac:dyDescent="0.3">
      <c r="J78" s="29"/>
      <c r="K78" s="3"/>
    </row>
    <row r="79" spans="10:11" x14ac:dyDescent="0.3">
      <c r="J79" s="29"/>
      <c r="K79" s="3"/>
    </row>
    <row r="80" spans="10:11" x14ac:dyDescent="0.3">
      <c r="J80" s="29"/>
      <c r="K80" s="3"/>
    </row>
    <row r="81" spans="10:11" x14ac:dyDescent="0.3">
      <c r="J81" s="29"/>
      <c r="K81" s="3"/>
    </row>
    <row r="82" spans="10:11" x14ac:dyDescent="0.3">
      <c r="J82" s="29"/>
      <c r="K82" s="3"/>
    </row>
    <row r="83" spans="10:11" x14ac:dyDescent="0.3">
      <c r="J83" s="29"/>
      <c r="K83" s="3"/>
    </row>
    <row r="84" spans="10:11" x14ac:dyDescent="0.3">
      <c r="J84" s="29"/>
      <c r="K84" s="3"/>
    </row>
    <row r="85" spans="10:11" x14ac:dyDescent="0.3">
      <c r="J85" s="29"/>
      <c r="K85" s="3"/>
    </row>
    <row r="86" spans="10:11" x14ac:dyDescent="0.3">
      <c r="J86" s="29"/>
      <c r="K86" s="3"/>
    </row>
    <row r="87" spans="10:11" x14ac:dyDescent="0.3">
      <c r="J87" s="29"/>
      <c r="K87" s="3"/>
    </row>
    <row r="88" spans="10:11" x14ac:dyDescent="0.3">
      <c r="J88" s="29"/>
      <c r="K88" s="3"/>
    </row>
    <row r="89" spans="10:11" x14ac:dyDescent="0.3">
      <c r="J89" s="29"/>
      <c r="K89" s="3"/>
    </row>
    <row r="90" spans="10:11" x14ac:dyDescent="0.3">
      <c r="J90" s="29"/>
      <c r="K90" s="3"/>
    </row>
    <row r="91" spans="10:11" x14ac:dyDescent="0.3">
      <c r="J91" s="29"/>
      <c r="K91" s="3"/>
    </row>
    <row r="92" spans="10:11" x14ac:dyDescent="0.3">
      <c r="J92" s="29"/>
      <c r="K92" s="3"/>
    </row>
    <row r="93" spans="10:11" x14ac:dyDescent="0.3">
      <c r="J93" s="29"/>
      <c r="K93" s="3"/>
    </row>
    <row r="94" spans="10:11" x14ac:dyDescent="0.3">
      <c r="J94" s="29"/>
      <c r="K94" s="3"/>
    </row>
    <row r="95" spans="10:11" x14ac:dyDescent="0.3">
      <c r="J95" s="29"/>
      <c r="K95" s="3"/>
    </row>
    <row r="96" spans="10:11" x14ac:dyDescent="0.3">
      <c r="J96" s="29"/>
      <c r="K96" s="3"/>
    </row>
    <row r="97" spans="10:13" x14ac:dyDescent="0.3">
      <c r="J97" s="29"/>
      <c r="K97" s="3"/>
    </row>
    <row r="98" spans="10:13" x14ac:dyDescent="0.3">
      <c r="J98" s="29"/>
      <c r="K98" s="3"/>
    </row>
    <row r="99" spans="10:13" x14ac:dyDescent="0.3">
      <c r="J99" s="29"/>
      <c r="K99" s="3"/>
    </row>
    <row r="100" spans="10:13" x14ac:dyDescent="0.3">
      <c r="J100" s="29"/>
      <c r="K100" s="3"/>
    </row>
    <row r="101" spans="10:13" x14ac:dyDescent="0.3">
      <c r="J101" s="29"/>
      <c r="K101" s="3"/>
    </row>
    <row r="102" spans="10:13" x14ac:dyDescent="0.3">
      <c r="J102" s="29"/>
      <c r="K102" s="3"/>
    </row>
    <row r="103" spans="10:13" x14ac:dyDescent="0.3">
      <c r="J103" s="29"/>
      <c r="K103" s="3"/>
    </row>
    <row r="104" spans="10:13" x14ac:dyDescent="0.3">
      <c r="J104" s="27"/>
      <c r="K104" s="6"/>
      <c r="L104" s="6"/>
      <c r="M104" s="6"/>
    </row>
    <row r="105" spans="10:13" x14ac:dyDescent="0.3">
      <c r="J105" s="3"/>
    </row>
    <row r="106" spans="10:13" x14ac:dyDescent="0.3">
      <c r="J106" s="7"/>
      <c r="K106" s="2"/>
      <c r="L106" s="21"/>
      <c r="M106" s="22"/>
    </row>
    <row r="107" spans="10:13" ht="14.4" customHeight="1" x14ac:dyDescent="0.3"/>
    <row r="113" spans="10:13" ht="14.4" customHeight="1" x14ac:dyDescent="0.3"/>
    <row r="122" spans="10:13" x14ac:dyDescent="0.3">
      <c r="J122" s="8"/>
      <c r="K122" s="8"/>
      <c r="L122" s="8"/>
      <c r="M122" s="8"/>
    </row>
  </sheetData>
  <mergeCells count="20">
    <mergeCell ref="A5:I5"/>
    <mergeCell ref="A1:C2"/>
    <mergeCell ref="J1:K1"/>
    <mergeCell ref="F2:I2"/>
    <mergeCell ref="A4:I4"/>
    <mergeCell ref="G1:I1"/>
    <mergeCell ref="A7:I7"/>
    <mergeCell ref="A28:C28"/>
    <mergeCell ref="D28:E28"/>
    <mergeCell ref="G28:I34"/>
    <mergeCell ref="A29:C29"/>
    <mergeCell ref="D29:E29"/>
    <mergeCell ref="A30:C30"/>
    <mergeCell ref="A31:E34"/>
    <mergeCell ref="A20:G20"/>
    <mergeCell ref="A22:E22"/>
    <mergeCell ref="A23:E25"/>
    <mergeCell ref="A26:C26"/>
    <mergeCell ref="A27:C27"/>
    <mergeCell ref="D27:E27"/>
  </mergeCells>
  <dataValidations count="1">
    <dataValidation type="list" allowBlank="1" showInputMessage="1" showErrorMessage="1" sqref="D12:D19">
      <formula1>zeropięć</formula1>
      <formula2>0</formula2>
    </dataValidation>
  </dataValidations>
  <pageMargins left="0.7" right="0.7" top="0.75" bottom="0.75" header="0.3" footer="0.3"/>
  <pageSetup paperSize="9" scale="66" fitToHeight="0"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Bio-Rad cz. 14 </vt:lpstr>
      <vt:lpstr>Elektro Med cz. 18</vt:lpstr>
      <vt:lpstr> Henry Kruse cz. 22</vt:lpstr>
      <vt:lpstr>' Henry Kruse cz. 22'!Obszar_wydruku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2020-11-12T19:59:32Z</cp:lastPrinted>
  <dcterms:created xsi:type="dcterms:W3CDTF">2020-11-10T13:33:19Z</dcterms:created>
  <dcterms:modified xsi:type="dcterms:W3CDTF">2021-11-09T09:34:19Z</dcterms:modified>
</cp:coreProperties>
</file>