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9192" firstSheet="5" activeTab="9"/>
  </bookViews>
  <sheets>
    <sheet name="Chemland  cz. 13 " sheetId="4" r:id="rId1"/>
    <sheet name="Bio-Rad cz. 14 " sheetId="29" r:id="rId2"/>
    <sheet name="Mar-fur cz. nr 15" sheetId="21" r:id="rId3"/>
    <sheet name="Chemland cz. nr 16" sheetId="23" r:id="rId4"/>
    <sheet name="Elektro Med cz. nr 17" sheetId="22" r:id="rId5"/>
    <sheet name="Elektro Med cz. 18" sheetId="30" r:id="rId6"/>
    <sheet name="Chemland  cz. 19  " sheetId="24" r:id="rId7"/>
    <sheet name="Chemland  cz. 20  " sheetId="25" r:id="rId8"/>
    <sheet name="Chemland  cz. 21" sheetId="26" r:id="rId9"/>
    <sheet name=" Henry Kruse cz. 22" sheetId="28" r:id="rId10"/>
  </sheets>
  <externalReferences>
    <externalReference r:id="rId11"/>
  </externalReferences>
  <definedNames>
    <definedName name="_xlnm.Print_Area" localSheetId="9">' Henry Kruse cz. 22'!$A$1:$I$35</definedName>
    <definedName name="_xlnm.Print_Area" localSheetId="3">'Chemland cz. nr 16'!$A$1:$I$36</definedName>
    <definedName name="_xlnm.Print_Area" localSheetId="4">'Elektro Med cz. nr 17'!$A$1:$I$45</definedName>
    <definedName name="_xlnm.Print_Area" localSheetId="2">'Mar-fur cz. nr 15'!$A$1:$I$37</definedName>
    <definedName name="zeropięć">[1]Ile!$A$1:$A$5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24" l="1"/>
  <c r="H26" i="24"/>
  <c r="H25" i="24"/>
  <c r="H24" i="24"/>
  <c r="H23" i="24"/>
  <c r="H22" i="24"/>
  <c r="H21" i="24"/>
  <c r="H20" i="24"/>
  <c r="H19" i="24"/>
  <c r="H18" i="24"/>
  <c r="H17" i="24"/>
  <c r="H16" i="24"/>
  <c r="H15" i="24"/>
  <c r="H14" i="24"/>
  <c r="H13" i="24"/>
  <c r="H12" i="24"/>
  <c r="H11" i="24"/>
  <c r="H10" i="24"/>
  <c r="H9" i="24"/>
  <c r="H28" i="24" l="1"/>
  <c r="H10" i="30"/>
  <c r="F10" i="30"/>
  <c r="I10" i="30" s="1"/>
  <c r="H9" i="30"/>
  <c r="F9" i="30"/>
  <c r="I9" i="30" s="1"/>
  <c r="H11" i="29"/>
  <c r="F11" i="29"/>
  <c r="I11" i="29" s="1"/>
  <c r="H10" i="29"/>
  <c r="F10" i="29"/>
  <c r="I10" i="29" s="1"/>
  <c r="H9" i="29"/>
  <c r="F9" i="29"/>
  <c r="I9" i="29" s="1"/>
  <c r="H11" i="30" l="1"/>
  <c r="I11" i="30"/>
  <c r="I12" i="29"/>
  <c r="H12" i="29"/>
  <c r="H28" i="4" l="1"/>
  <c r="H17" i="28" l="1"/>
  <c r="F17" i="28"/>
  <c r="I17" i="28" s="1"/>
  <c r="H16" i="28"/>
  <c r="F16" i="28"/>
  <c r="I16" i="28" s="1"/>
  <c r="H15" i="28"/>
  <c r="F15" i="28"/>
  <c r="I15" i="28" s="1"/>
  <c r="H14" i="28"/>
  <c r="F14" i="28"/>
  <c r="I14" i="28" s="1"/>
  <c r="H13" i="28"/>
  <c r="F13" i="28"/>
  <c r="I13" i="28" s="1"/>
  <c r="H12" i="28"/>
  <c r="F12" i="28"/>
  <c r="I12" i="28" s="1"/>
  <c r="H11" i="28"/>
  <c r="F11" i="28"/>
  <c r="I11" i="28" s="1"/>
  <c r="H10" i="28"/>
  <c r="F10" i="28"/>
  <c r="I10" i="28" s="1"/>
  <c r="H9" i="28"/>
  <c r="F9" i="28"/>
  <c r="I9" i="28" s="1"/>
  <c r="H10" i="26"/>
  <c r="H11" i="26"/>
  <c r="H12" i="26"/>
  <c r="H13" i="26"/>
  <c r="H14" i="26"/>
  <c r="H15" i="26"/>
  <c r="H9" i="26"/>
  <c r="F15" i="26"/>
  <c r="I15" i="26" s="1"/>
  <c r="F14" i="26"/>
  <c r="I14" i="26" s="1"/>
  <c r="F13" i="26"/>
  <c r="I13" i="26" s="1"/>
  <c r="F12" i="26"/>
  <c r="I12" i="26" s="1"/>
  <c r="F11" i="26"/>
  <c r="I11" i="26" s="1"/>
  <c r="F10" i="26"/>
  <c r="I10" i="26" s="1"/>
  <c r="F9" i="26"/>
  <c r="I9" i="26" s="1"/>
  <c r="H18" i="28" l="1"/>
  <c r="H16" i="26"/>
  <c r="I18" i="28"/>
  <c r="I16" i="26"/>
  <c r="F10" i="25" l="1"/>
  <c r="I10" i="25" s="1"/>
  <c r="F9" i="25"/>
  <c r="I9" i="25" s="1"/>
  <c r="H10" i="25"/>
  <c r="H9" i="25"/>
  <c r="H11" i="25" l="1"/>
  <c r="I11" i="25"/>
  <c r="H24" i="4"/>
  <c r="H9" i="4"/>
  <c r="F27" i="24"/>
  <c r="I27" i="24" s="1"/>
  <c r="F26" i="24"/>
  <c r="I26" i="24" s="1"/>
  <c r="F25" i="24"/>
  <c r="I25" i="24" s="1"/>
  <c r="F24" i="24"/>
  <c r="I24" i="24" s="1"/>
  <c r="F23" i="24"/>
  <c r="I23" i="24" s="1"/>
  <c r="F22" i="24"/>
  <c r="I22" i="24" s="1"/>
  <c r="F21" i="24"/>
  <c r="I21" i="24" s="1"/>
  <c r="F20" i="24"/>
  <c r="I20" i="24" s="1"/>
  <c r="F19" i="24"/>
  <c r="I19" i="24" s="1"/>
  <c r="F18" i="24"/>
  <c r="I18" i="24" s="1"/>
  <c r="F17" i="24"/>
  <c r="I17" i="24" s="1"/>
  <c r="F16" i="24"/>
  <c r="I16" i="24" s="1"/>
  <c r="F15" i="24"/>
  <c r="I15" i="24" s="1"/>
  <c r="F14" i="24"/>
  <c r="I14" i="24" s="1"/>
  <c r="F13" i="24"/>
  <c r="I13" i="24" s="1"/>
  <c r="F12" i="24"/>
  <c r="I12" i="24" s="1"/>
  <c r="F11" i="24"/>
  <c r="I11" i="24" s="1"/>
  <c r="F10" i="24"/>
  <c r="I10" i="24" s="1"/>
  <c r="F9" i="24"/>
  <c r="I9" i="24" s="1"/>
  <c r="I28" i="24" l="1"/>
  <c r="H18" i="23" l="1"/>
  <c r="F18" i="23"/>
  <c r="I18" i="23" s="1"/>
  <c r="H17" i="23"/>
  <c r="F17" i="23"/>
  <c r="I17" i="23" s="1"/>
  <c r="H16" i="23"/>
  <c r="F16" i="23"/>
  <c r="I16" i="23" s="1"/>
  <c r="H15" i="23"/>
  <c r="F15" i="23"/>
  <c r="I15" i="23" s="1"/>
  <c r="H14" i="23"/>
  <c r="F14" i="23"/>
  <c r="I14" i="23" s="1"/>
  <c r="H13" i="23"/>
  <c r="F13" i="23"/>
  <c r="I13" i="23" s="1"/>
  <c r="H12" i="23"/>
  <c r="F12" i="23"/>
  <c r="I12" i="23" s="1"/>
  <c r="H11" i="23"/>
  <c r="F11" i="23"/>
  <c r="I11" i="23" s="1"/>
  <c r="H10" i="23"/>
  <c r="F10" i="23"/>
  <c r="I10" i="23" s="1"/>
  <c r="H9" i="23"/>
  <c r="F9" i="23"/>
  <c r="I9" i="23" s="1"/>
  <c r="H19" i="23" l="1"/>
  <c r="I19" i="23"/>
  <c r="F9" i="21" l="1"/>
  <c r="F10" i="21"/>
  <c r="F11" i="21"/>
  <c r="F12" i="21"/>
  <c r="F13" i="21"/>
  <c r="F14" i="21"/>
  <c r="F15" i="21"/>
  <c r="F16" i="21"/>
  <c r="F17" i="21"/>
  <c r="F18" i="21"/>
  <c r="F19" i="21"/>
  <c r="H27" i="22" l="1"/>
  <c r="F27" i="22"/>
  <c r="I27" i="22" s="1"/>
  <c r="H26" i="22"/>
  <c r="F26" i="22"/>
  <c r="I26" i="22" s="1"/>
  <c r="H25" i="22"/>
  <c r="F25" i="22"/>
  <c r="I25" i="22" s="1"/>
  <c r="H24" i="22"/>
  <c r="F24" i="22"/>
  <c r="I24" i="22" s="1"/>
  <c r="H23" i="22"/>
  <c r="F23" i="22"/>
  <c r="I23" i="22" s="1"/>
  <c r="H22" i="22"/>
  <c r="F22" i="22"/>
  <c r="I22" i="22" s="1"/>
  <c r="H21" i="22"/>
  <c r="F21" i="22"/>
  <c r="I21" i="22" s="1"/>
  <c r="H20" i="22"/>
  <c r="F20" i="22"/>
  <c r="I20" i="22" s="1"/>
  <c r="H19" i="22"/>
  <c r="F19" i="22"/>
  <c r="I19" i="22" s="1"/>
  <c r="H18" i="22"/>
  <c r="F18" i="22"/>
  <c r="I18" i="22" s="1"/>
  <c r="H17" i="22"/>
  <c r="F17" i="22"/>
  <c r="I17" i="22" s="1"/>
  <c r="H16" i="22"/>
  <c r="F16" i="22"/>
  <c r="I16" i="22" s="1"/>
  <c r="H15" i="22"/>
  <c r="F15" i="22"/>
  <c r="I15" i="22" s="1"/>
  <c r="H14" i="22"/>
  <c r="F14" i="22"/>
  <c r="I14" i="22" s="1"/>
  <c r="H13" i="22"/>
  <c r="F13" i="22"/>
  <c r="I13" i="22" s="1"/>
  <c r="H12" i="22"/>
  <c r="F12" i="22"/>
  <c r="I12" i="22" s="1"/>
  <c r="H11" i="22"/>
  <c r="F11" i="22"/>
  <c r="I11" i="22" s="1"/>
  <c r="H10" i="22"/>
  <c r="F10" i="22"/>
  <c r="I10" i="22" s="1"/>
  <c r="H9" i="22"/>
  <c r="F9" i="22"/>
  <c r="I9" i="22" s="1"/>
  <c r="H19" i="21"/>
  <c r="I19" i="21"/>
  <c r="H18" i="21"/>
  <c r="I18" i="21"/>
  <c r="H17" i="21"/>
  <c r="I17" i="21"/>
  <c r="H16" i="21"/>
  <c r="I16" i="21"/>
  <c r="H15" i="21"/>
  <c r="I15" i="21"/>
  <c r="H14" i="21"/>
  <c r="I14" i="21"/>
  <c r="H13" i="21"/>
  <c r="I13" i="21"/>
  <c r="H12" i="21"/>
  <c r="I12" i="21"/>
  <c r="H11" i="21"/>
  <c r="I11" i="21"/>
  <c r="H10" i="21"/>
  <c r="I10" i="21"/>
  <c r="H9" i="21"/>
  <c r="H20" i="21" s="1"/>
  <c r="I9" i="21"/>
  <c r="I20" i="21" s="1"/>
  <c r="H33" i="4"/>
  <c r="F33" i="4"/>
  <c r="I33" i="4" s="1"/>
  <c r="H32" i="4"/>
  <c r="F32" i="4"/>
  <c r="I32" i="4" s="1"/>
  <c r="H31" i="4"/>
  <c r="F31" i="4"/>
  <c r="I31" i="4" s="1"/>
  <c r="H30" i="4"/>
  <c r="F30" i="4"/>
  <c r="I30" i="4" s="1"/>
  <c r="H37" i="4"/>
  <c r="F37" i="4"/>
  <c r="I37" i="4" s="1"/>
  <c r="H36" i="4"/>
  <c r="F36" i="4"/>
  <c r="I36" i="4" s="1"/>
  <c r="H35" i="4"/>
  <c r="F35" i="4"/>
  <c r="I35" i="4" s="1"/>
  <c r="H34" i="4"/>
  <c r="F34" i="4"/>
  <c r="I34" i="4" s="1"/>
  <c r="H28" i="22" l="1"/>
  <c r="I28" i="22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I28" i="4" s="1"/>
  <c r="F29" i="4"/>
  <c r="F38" i="4"/>
  <c r="F39" i="4"/>
  <c r="F40" i="4"/>
  <c r="F41" i="4"/>
  <c r="F42" i="4"/>
  <c r="F9" i="4"/>
  <c r="I9" i="4" s="1"/>
  <c r="I11" i="4" l="1"/>
  <c r="I13" i="4"/>
  <c r="I14" i="4"/>
  <c r="I15" i="4"/>
  <c r="I17" i="4"/>
  <c r="I18" i="4"/>
  <c r="I19" i="4"/>
  <c r="I20" i="4"/>
  <c r="I21" i="4"/>
  <c r="I25" i="4"/>
  <c r="I26" i="4"/>
  <c r="I27" i="4"/>
  <c r="I29" i="4"/>
  <c r="I38" i="4"/>
  <c r="I39" i="4"/>
  <c r="I40" i="4"/>
  <c r="I41" i="4"/>
  <c r="I42" i="4"/>
  <c r="H11" i="4"/>
  <c r="H12" i="4"/>
  <c r="I12" i="4"/>
  <c r="H13" i="4"/>
  <c r="H14" i="4"/>
  <c r="H15" i="4"/>
  <c r="H16" i="4"/>
  <c r="I16" i="4"/>
  <c r="H17" i="4"/>
  <c r="H18" i="4"/>
  <c r="H19" i="4"/>
  <c r="H20" i="4"/>
  <c r="H21" i="4"/>
  <c r="H22" i="4"/>
  <c r="I22" i="4"/>
  <c r="H23" i="4"/>
  <c r="I23" i="4"/>
  <c r="I24" i="4"/>
  <c r="H25" i="4"/>
  <c r="H26" i="4"/>
  <c r="H27" i="4"/>
  <c r="H29" i="4"/>
  <c r="H38" i="4"/>
  <c r="H39" i="4"/>
  <c r="H40" i="4"/>
  <c r="H41" i="4"/>
  <c r="H42" i="4"/>
  <c r="H10" i="4"/>
  <c r="I10" i="4"/>
  <c r="H43" i="4" l="1"/>
  <c r="I43" i="4"/>
</calcChain>
</file>

<file path=xl/comments1.xml><?xml version="1.0" encoding="utf-8"?>
<comments xmlns="http://schemas.openxmlformats.org/spreadsheetml/2006/main">
  <authors>
    <author>Tomasz Paradowski</author>
  </authors>
  <commentList>
    <comment ref="A46" authorId="0" shapeId="0">
      <text>
        <r>
          <rPr>
            <sz val="9"/>
            <color indexed="81"/>
            <rFont val="Tahoma"/>
            <family val="2"/>
            <charset val="238"/>
          </rPr>
          <t>Tutaj wpisać dane jednostki i osobę zainteresowaną</t>
        </r>
      </text>
    </comment>
    <comment ref="D50" authorId="0" shapeId="0">
      <text>
        <r>
          <rPr>
            <sz val="9"/>
            <color indexed="81"/>
            <rFont val="Tahoma"/>
            <family val="2"/>
            <charset val="238"/>
          </rPr>
          <t>Uzupełnić</t>
        </r>
      </text>
    </comment>
    <comment ref="D51" authorId="0" shapeId="0">
      <text>
        <r>
          <rPr>
            <sz val="9"/>
            <color indexed="81"/>
            <rFont val="Tahoma"/>
            <family val="2"/>
            <charset val="238"/>
          </rPr>
          <t>Uzupełnić</t>
        </r>
      </text>
    </comment>
    <comment ref="D52" authorId="0" shapeId="0">
      <text>
        <r>
          <rPr>
            <sz val="9"/>
            <color indexed="81"/>
            <rFont val="Tahoma"/>
            <family val="2"/>
            <charset val="238"/>
          </rPr>
          <t>Uzupełnić</t>
        </r>
      </text>
    </comment>
    <comment ref="A54" authorId="0" shapeId="0">
      <text>
        <r>
          <rPr>
            <sz val="9"/>
            <color indexed="81"/>
            <rFont val="Tahoma"/>
            <family val="2"/>
            <charset val="238"/>
          </rPr>
          <t>Wpisać źródło finansowania zamówienia</t>
        </r>
      </text>
    </comment>
  </commentList>
</comments>
</file>

<file path=xl/comments10.xml><?xml version="1.0" encoding="utf-8"?>
<comments xmlns="http://schemas.openxmlformats.org/spreadsheetml/2006/main">
  <authors>
    <author>Tomasz Paradowski</author>
  </authors>
  <commentList>
    <comment ref="A21" authorId="0" shapeId="0">
      <text>
        <r>
          <rPr>
            <sz val="9"/>
            <color indexed="81"/>
            <rFont val="Tahoma"/>
            <family val="2"/>
            <charset val="238"/>
          </rPr>
          <t>Tutaj wpisać dane jednostki i osobę zainteresowaną</t>
        </r>
      </text>
    </comment>
    <comment ref="D25" authorId="0" shapeId="0">
      <text>
        <r>
          <rPr>
            <sz val="9"/>
            <color indexed="81"/>
            <rFont val="Tahoma"/>
            <family val="2"/>
            <charset val="238"/>
          </rPr>
          <t>Uzupełnić</t>
        </r>
      </text>
    </comment>
    <comment ref="D26" authorId="0" shapeId="0">
      <text>
        <r>
          <rPr>
            <sz val="9"/>
            <color indexed="81"/>
            <rFont val="Tahoma"/>
            <family val="2"/>
            <charset val="238"/>
          </rPr>
          <t>Uzupełnić</t>
        </r>
      </text>
    </comment>
    <comment ref="D27" authorId="0" shapeId="0">
      <text>
        <r>
          <rPr>
            <sz val="9"/>
            <color indexed="81"/>
            <rFont val="Tahoma"/>
            <family val="2"/>
            <charset val="238"/>
          </rPr>
          <t>Uzupełnić</t>
        </r>
      </text>
    </comment>
    <comment ref="A29" authorId="0" shapeId="0">
      <text>
        <r>
          <rPr>
            <sz val="9"/>
            <color indexed="81"/>
            <rFont val="Tahoma"/>
            <family val="2"/>
            <charset val="238"/>
          </rPr>
          <t>Wpisać źródło finansowania zamówienia</t>
        </r>
      </text>
    </comment>
  </commentList>
</comments>
</file>

<file path=xl/comments2.xml><?xml version="1.0" encoding="utf-8"?>
<comments xmlns="http://schemas.openxmlformats.org/spreadsheetml/2006/main">
  <authors>
    <author>Tomasz Paradowski</author>
  </authors>
  <commentList>
    <comment ref="A15" authorId="0" shapeId="0">
      <text>
        <r>
          <rPr>
            <sz val="9"/>
            <color indexed="81"/>
            <rFont val="Tahoma"/>
            <family val="2"/>
            <charset val="238"/>
          </rPr>
          <t>Tutaj wpisać dane jednostki i osobę zainteresowaną</t>
        </r>
      </text>
    </comment>
    <comment ref="D19" authorId="0" shapeId="0">
      <text>
        <r>
          <rPr>
            <sz val="9"/>
            <color indexed="81"/>
            <rFont val="Tahoma"/>
            <family val="2"/>
            <charset val="238"/>
          </rPr>
          <t>Uzupełnić</t>
        </r>
      </text>
    </comment>
    <comment ref="D20" authorId="0" shapeId="0">
      <text>
        <r>
          <rPr>
            <sz val="9"/>
            <color indexed="81"/>
            <rFont val="Tahoma"/>
            <family val="2"/>
            <charset val="238"/>
          </rPr>
          <t>Uzupełnić</t>
        </r>
      </text>
    </comment>
    <comment ref="D21" authorId="0" shapeId="0">
      <text>
        <r>
          <rPr>
            <sz val="9"/>
            <color indexed="81"/>
            <rFont val="Tahoma"/>
            <family val="2"/>
            <charset val="238"/>
          </rPr>
          <t>Uzupełnić</t>
        </r>
      </text>
    </comment>
    <comment ref="A23" authorId="0" shapeId="0">
      <text>
        <r>
          <rPr>
            <sz val="9"/>
            <color indexed="81"/>
            <rFont val="Tahoma"/>
            <family val="2"/>
            <charset val="238"/>
          </rPr>
          <t>Wpisać źródło finansowania zamówienia</t>
        </r>
      </text>
    </comment>
  </commentList>
</comments>
</file>

<file path=xl/comments3.xml><?xml version="1.0" encoding="utf-8"?>
<comments xmlns="http://schemas.openxmlformats.org/spreadsheetml/2006/main">
  <authors>
    <author>Tomasz Paradowski</author>
  </authors>
  <commentList>
    <comment ref="A23" authorId="0" shapeId="0">
      <text>
        <r>
          <rPr>
            <sz val="9"/>
            <color indexed="81"/>
            <rFont val="Tahoma"/>
            <family val="2"/>
            <charset val="238"/>
          </rPr>
          <t>Tutaj wpisać dane jednostki i osobę zainteresowaną</t>
        </r>
      </text>
    </comment>
    <comment ref="D27" authorId="0" shapeId="0">
      <text>
        <r>
          <rPr>
            <sz val="9"/>
            <color indexed="81"/>
            <rFont val="Tahoma"/>
            <family val="2"/>
            <charset val="238"/>
          </rPr>
          <t>Uzupełnić</t>
        </r>
      </text>
    </comment>
    <comment ref="D28" authorId="0" shapeId="0">
      <text>
        <r>
          <rPr>
            <sz val="9"/>
            <color indexed="81"/>
            <rFont val="Tahoma"/>
            <family val="2"/>
            <charset val="238"/>
          </rPr>
          <t>Uzupełnić</t>
        </r>
      </text>
    </comment>
    <comment ref="D29" authorId="0" shapeId="0">
      <text>
        <r>
          <rPr>
            <sz val="9"/>
            <color indexed="81"/>
            <rFont val="Tahoma"/>
            <family val="2"/>
            <charset val="238"/>
          </rPr>
          <t>Uzupełnić</t>
        </r>
      </text>
    </comment>
    <comment ref="A31" authorId="0" shapeId="0">
      <text>
        <r>
          <rPr>
            <sz val="9"/>
            <color indexed="81"/>
            <rFont val="Tahoma"/>
            <family val="2"/>
            <charset val="238"/>
          </rPr>
          <t>Wpisać źródło finansowania zamówienia</t>
        </r>
      </text>
    </comment>
  </commentList>
</comments>
</file>

<file path=xl/comments4.xml><?xml version="1.0" encoding="utf-8"?>
<comments xmlns="http://schemas.openxmlformats.org/spreadsheetml/2006/main">
  <authors>
    <author>Tomasz Paradowski</author>
  </authors>
  <commentList>
    <comment ref="A22" authorId="0" shapeId="0">
      <text>
        <r>
          <rPr>
            <sz val="9"/>
            <color indexed="81"/>
            <rFont val="Tahoma"/>
            <family val="2"/>
            <charset val="238"/>
          </rPr>
          <t>Tutaj wpisać dane jednostki i osobę zainteresowaną</t>
        </r>
      </text>
    </comment>
    <comment ref="D26" authorId="0" shapeId="0">
      <text>
        <r>
          <rPr>
            <sz val="9"/>
            <color indexed="81"/>
            <rFont val="Tahoma"/>
            <family val="2"/>
            <charset val="238"/>
          </rPr>
          <t>Uzupełnić</t>
        </r>
      </text>
    </comment>
    <comment ref="D27" authorId="0" shapeId="0">
      <text>
        <r>
          <rPr>
            <sz val="9"/>
            <color indexed="81"/>
            <rFont val="Tahoma"/>
            <family val="2"/>
            <charset val="238"/>
          </rPr>
          <t>Uzupełnić</t>
        </r>
      </text>
    </comment>
    <comment ref="D28" authorId="0" shapeId="0">
      <text>
        <r>
          <rPr>
            <sz val="9"/>
            <color indexed="81"/>
            <rFont val="Tahoma"/>
            <family val="2"/>
            <charset val="238"/>
          </rPr>
          <t>Uzupełnić</t>
        </r>
      </text>
    </comment>
    <comment ref="A30" authorId="0" shapeId="0">
      <text>
        <r>
          <rPr>
            <sz val="9"/>
            <color indexed="81"/>
            <rFont val="Tahoma"/>
            <family val="2"/>
            <charset val="238"/>
          </rPr>
          <t>Wpisać źródło finansowania zamówienia</t>
        </r>
      </text>
    </comment>
  </commentList>
</comments>
</file>

<file path=xl/comments5.xml><?xml version="1.0" encoding="utf-8"?>
<comments xmlns="http://schemas.openxmlformats.org/spreadsheetml/2006/main">
  <authors>
    <author>Tomasz Paradowski</author>
  </authors>
  <commentList>
    <comment ref="A31" authorId="0" shapeId="0">
      <text>
        <r>
          <rPr>
            <sz val="9"/>
            <color indexed="81"/>
            <rFont val="Tahoma"/>
            <family val="2"/>
            <charset val="238"/>
          </rPr>
          <t>Tutaj wpisać dane jednostki i osobę zainteresowaną</t>
        </r>
      </text>
    </comment>
    <comment ref="D35" authorId="0" shapeId="0">
      <text>
        <r>
          <rPr>
            <sz val="9"/>
            <color indexed="81"/>
            <rFont val="Tahoma"/>
            <family val="2"/>
            <charset val="238"/>
          </rPr>
          <t>Uzupełnić</t>
        </r>
      </text>
    </comment>
    <comment ref="D36" authorId="0" shapeId="0">
      <text>
        <r>
          <rPr>
            <sz val="9"/>
            <color indexed="81"/>
            <rFont val="Tahoma"/>
            <family val="2"/>
            <charset val="238"/>
          </rPr>
          <t>Uzupełnić</t>
        </r>
      </text>
    </comment>
    <comment ref="D37" authorId="0" shapeId="0">
      <text>
        <r>
          <rPr>
            <sz val="9"/>
            <color indexed="81"/>
            <rFont val="Tahoma"/>
            <family val="2"/>
            <charset val="238"/>
          </rPr>
          <t>Uzupełnić</t>
        </r>
      </text>
    </comment>
    <comment ref="A39" authorId="0" shapeId="0">
      <text>
        <r>
          <rPr>
            <sz val="9"/>
            <color indexed="81"/>
            <rFont val="Tahoma"/>
            <family val="2"/>
            <charset val="238"/>
          </rPr>
          <t>Wpisać źródło finansowania zamówienia</t>
        </r>
      </text>
    </comment>
  </commentList>
</comments>
</file>

<file path=xl/comments6.xml><?xml version="1.0" encoding="utf-8"?>
<comments xmlns="http://schemas.openxmlformats.org/spreadsheetml/2006/main">
  <authors>
    <author>Tomasz Paradowski</author>
  </authors>
  <commentList>
    <comment ref="A14" authorId="0" shapeId="0">
      <text>
        <r>
          <rPr>
            <sz val="9"/>
            <color indexed="81"/>
            <rFont val="Tahoma"/>
            <family val="2"/>
            <charset val="238"/>
          </rPr>
          <t>Tutaj wpisać dane jednostki i osobę zainteresowaną</t>
        </r>
      </text>
    </comment>
    <comment ref="D18" authorId="0" shapeId="0">
      <text>
        <r>
          <rPr>
            <sz val="9"/>
            <color indexed="81"/>
            <rFont val="Tahoma"/>
            <family val="2"/>
            <charset val="238"/>
          </rPr>
          <t>Uzupełnić</t>
        </r>
      </text>
    </comment>
    <comment ref="D19" authorId="0" shapeId="0">
      <text>
        <r>
          <rPr>
            <sz val="9"/>
            <color indexed="81"/>
            <rFont val="Tahoma"/>
            <family val="2"/>
            <charset val="238"/>
          </rPr>
          <t>Uzupełnić</t>
        </r>
      </text>
    </comment>
    <comment ref="D20" authorId="0" shapeId="0">
      <text>
        <r>
          <rPr>
            <sz val="9"/>
            <color indexed="81"/>
            <rFont val="Tahoma"/>
            <family val="2"/>
            <charset val="238"/>
          </rPr>
          <t>Uzupełnić</t>
        </r>
      </text>
    </comment>
    <comment ref="A22" authorId="0" shapeId="0">
      <text>
        <r>
          <rPr>
            <sz val="9"/>
            <color indexed="81"/>
            <rFont val="Tahoma"/>
            <family val="2"/>
            <charset val="238"/>
          </rPr>
          <t>Wpisać źródło finansowania zamówienia</t>
        </r>
      </text>
    </comment>
  </commentList>
</comments>
</file>

<file path=xl/comments7.xml><?xml version="1.0" encoding="utf-8"?>
<comments xmlns="http://schemas.openxmlformats.org/spreadsheetml/2006/main">
  <authors>
    <author>Tomasz Paradowski</author>
  </authors>
  <commentList>
    <comment ref="A31" authorId="0" shapeId="0">
      <text>
        <r>
          <rPr>
            <sz val="9"/>
            <color indexed="81"/>
            <rFont val="Tahoma"/>
            <family val="2"/>
            <charset val="238"/>
          </rPr>
          <t>Tutaj wpisać dane jednostki i osobę zainteresowaną</t>
        </r>
      </text>
    </comment>
    <comment ref="D35" authorId="0" shapeId="0">
      <text>
        <r>
          <rPr>
            <sz val="9"/>
            <color indexed="81"/>
            <rFont val="Tahoma"/>
            <family val="2"/>
            <charset val="238"/>
          </rPr>
          <t>Uzupełnić</t>
        </r>
      </text>
    </comment>
    <comment ref="D36" authorId="0" shapeId="0">
      <text>
        <r>
          <rPr>
            <sz val="9"/>
            <color indexed="81"/>
            <rFont val="Tahoma"/>
            <family val="2"/>
            <charset val="238"/>
          </rPr>
          <t>Uzupełnić</t>
        </r>
      </text>
    </comment>
    <comment ref="D37" authorId="0" shapeId="0">
      <text>
        <r>
          <rPr>
            <sz val="9"/>
            <color indexed="81"/>
            <rFont val="Tahoma"/>
            <family val="2"/>
            <charset val="238"/>
          </rPr>
          <t>Uzupełnić</t>
        </r>
      </text>
    </comment>
    <comment ref="A39" authorId="0" shapeId="0">
      <text>
        <r>
          <rPr>
            <sz val="9"/>
            <color indexed="81"/>
            <rFont val="Tahoma"/>
            <family val="2"/>
            <charset val="238"/>
          </rPr>
          <t>Wpisać źródło finansowania zamówienia</t>
        </r>
      </text>
    </comment>
  </commentList>
</comments>
</file>

<file path=xl/comments8.xml><?xml version="1.0" encoding="utf-8"?>
<comments xmlns="http://schemas.openxmlformats.org/spreadsheetml/2006/main">
  <authors>
    <author>Tomasz Paradowski</author>
  </authors>
  <commentList>
    <comment ref="A14" authorId="0" shapeId="0">
      <text>
        <r>
          <rPr>
            <sz val="9"/>
            <color indexed="81"/>
            <rFont val="Tahoma"/>
            <family val="2"/>
            <charset val="238"/>
          </rPr>
          <t>Tutaj wpisać dane jednostki i osobę zainteresowaną</t>
        </r>
      </text>
    </comment>
    <comment ref="D18" authorId="0" shapeId="0">
      <text>
        <r>
          <rPr>
            <sz val="9"/>
            <color indexed="81"/>
            <rFont val="Tahoma"/>
            <family val="2"/>
            <charset val="238"/>
          </rPr>
          <t>Uzupełnić</t>
        </r>
      </text>
    </comment>
    <comment ref="D19" authorId="0" shapeId="0">
      <text>
        <r>
          <rPr>
            <sz val="9"/>
            <color indexed="81"/>
            <rFont val="Tahoma"/>
            <family val="2"/>
            <charset val="238"/>
          </rPr>
          <t>Uzupełnić</t>
        </r>
      </text>
    </comment>
    <comment ref="D20" authorId="0" shapeId="0">
      <text>
        <r>
          <rPr>
            <sz val="9"/>
            <color indexed="81"/>
            <rFont val="Tahoma"/>
            <family val="2"/>
            <charset val="238"/>
          </rPr>
          <t>Uzupełnić</t>
        </r>
      </text>
    </comment>
    <comment ref="A22" authorId="0" shapeId="0">
      <text>
        <r>
          <rPr>
            <sz val="9"/>
            <color indexed="81"/>
            <rFont val="Tahoma"/>
            <family val="2"/>
            <charset val="238"/>
          </rPr>
          <t>Wpisać źródło finansowania zamówienia</t>
        </r>
      </text>
    </comment>
  </commentList>
</comments>
</file>

<file path=xl/comments9.xml><?xml version="1.0" encoding="utf-8"?>
<comments xmlns="http://schemas.openxmlformats.org/spreadsheetml/2006/main">
  <authors>
    <author>Tomasz Paradowski</author>
  </authors>
  <commentList>
    <comment ref="A19" authorId="0" shapeId="0">
      <text>
        <r>
          <rPr>
            <sz val="9"/>
            <color indexed="81"/>
            <rFont val="Tahoma"/>
            <family val="2"/>
            <charset val="238"/>
          </rPr>
          <t>Tutaj wpisać dane jednostki i osobę zainteresowaną</t>
        </r>
      </text>
    </comment>
    <comment ref="D23" authorId="0" shapeId="0">
      <text>
        <r>
          <rPr>
            <sz val="9"/>
            <color indexed="81"/>
            <rFont val="Tahoma"/>
            <family val="2"/>
            <charset val="238"/>
          </rPr>
          <t>Uzupełnić</t>
        </r>
      </text>
    </comment>
    <comment ref="D24" authorId="0" shapeId="0">
      <text>
        <r>
          <rPr>
            <sz val="9"/>
            <color indexed="81"/>
            <rFont val="Tahoma"/>
            <family val="2"/>
            <charset val="238"/>
          </rPr>
          <t>Uzupełnić</t>
        </r>
      </text>
    </comment>
    <comment ref="D25" authorId="0" shapeId="0">
      <text>
        <r>
          <rPr>
            <sz val="9"/>
            <color indexed="81"/>
            <rFont val="Tahoma"/>
            <family val="2"/>
            <charset val="238"/>
          </rPr>
          <t>Uzupełnić</t>
        </r>
      </text>
    </comment>
    <comment ref="A27" authorId="0" shapeId="0">
      <text>
        <r>
          <rPr>
            <sz val="9"/>
            <color indexed="81"/>
            <rFont val="Tahoma"/>
            <family val="2"/>
            <charset val="238"/>
          </rPr>
          <t>Wpisać źródło finansowania zamówienia</t>
        </r>
      </text>
    </comment>
  </commentList>
</comments>
</file>

<file path=xl/sharedStrings.xml><?xml version="1.0" encoding="utf-8"?>
<sst xmlns="http://schemas.openxmlformats.org/spreadsheetml/2006/main" count="443" uniqueCount="163">
  <si>
    <t>/Jednostka organizacyjna U.O Zamawiającego., pieczęć/</t>
  </si>
  <si>
    <t>Opole, dnia</t>
  </si>
  <si>
    <t>LP</t>
  </si>
  <si>
    <t xml:space="preserve">Rodzaj urządzenie      </t>
  </si>
  <si>
    <t xml:space="preserve">cena 
netto
1 szt. [zł]              </t>
  </si>
  <si>
    <t>cena brutto     1 szt. [zł]</t>
  </si>
  <si>
    <t>Stawka VAT</t>
  </si>
  <si>
    <t>Razem netto [zł]</t>
  </si>
  <si>
    <t xml:space="preserve">razem brutto
 [zł]              
</t>
  </si>
  <si>
    <t>Razem wartość zamówienia:</t>
  </si>
  <si>
    <t>Miejsce dostawy zamawianego towaru (dokładny adres):</t>
  </si>
  <si>
    <t>Wnioskodawca:</t>
  </si>
  <si>
    <t xml:space="preserve">Jednostka organizacyjna U.O.: </t>
  </si>
  <si>
    <t>Zainterseowany zakupem:</t>
  </si>
  <si>
    <t>…………………………………………….
/podpis dysponenta środków / kierownika 
 jednostki organizacyjnej Wnioskodawcy/</t>
  </si>
  <si>
    <t>Kontakt z zainteresowanym (nr tel.):</t>
  </si>
  <si>
    <t>Źródło finansowania zamówienia:</t>
  </si>
  <si>
    <t>Ilość</t>
  </si>
  <si>
    <t>szt.</t>
  </si>
  <si>
    <t>op.</t>
  </si>
  <si>
    <t xml:space="preserve">jenostka [szt.] \ [op.]  </t>
  </si>
  <si>
    <t xml:space="preserve">op. </t>
  </si>
  <si>
    <t xml:space="preserve">Razem brutto
 [zł]              
</t>
  </si>
  <si>
    <t>Czyściwo celulozowe gofrowane w roli, białe 80%, wykonane z 100% celulozy, średnica rolki 27 cm,  gilza 6 cm, dł. wstęgi min. 230 m, szer. wstęgi 26 cm, nie pozostawia kłaczków na czyszczonych powierzchniach, o gramaturze 2 x 18-20g/m2 każda, perforowany (2szt/op.)</t>
  </si>
  <si>
    <t>Łyżeczko-łopatka ze stali szlachetnej dł. 210 mm</t>
  </si>
  <si>
    <t>Pipety Pasteura o poj.1 ml – 500 szt./op.</t>
  </si>
  <si>
    <t>Bagietka szklana dł.250 mm</t>
  </si>
  <si>
    <t>Butelka szklana z gwintem z niebieską zakrętką poj.100 ml</t>
  </si>
  <si>
    <t>Pojemniki przeźroczyste z gwintem (PS)  wys.30 mm – 10 szt./op.</t>
  </si>
  <si>
    <t>Pojemniki przeźroczyste z gwintem (PS)  wys.70 mm – 10 szt./op.</t>
  </si>
  <si>
    <t>Pojemniki przeźroczyste z gwintem (PS)  wys.110 mm – 10 szt./op.</t>
  </si>
  <si>
    <t xml:space="preserve">Pojemniki z PP na próbki z zakrętką , poj.120ml -500 szt./op. </t>
  </si>
  <si>
    <t>Torebki do sterylizacji ok. 90 x 230 mm, a’200 szt.</t>
  </si>
  <si>
    <t>Probówka ze szkła sodowego o pojemności 22 ml (16x150mm) okrągłodenna</t>
  </si>
  <si>
    <t>Probówka ze szkła sodowego o pojemności 10ml (16x100mm) okrągłodenna</t>
  </si>
  <si>
    <t>Rynienki płuczące o poj. 50 – 70 ml, PP, V-kształtne (5 sztuk w opakowaniu)</t>
  </si>
  <si>
    <t>Szkiełka mikroskopowe podstawowe typu Menzel (opak. 50 szt.)</t>
  </si>
  <si>
    <t>Szkiełka mikroskopowe podstawowe (op. 50 szt.)</t>
  </si>
  <si>
    <t>Szkiełka nakrywkowe – prostokątne (op. 100 sztuk) 24mm x 50mm</t>
  </si>
  <si>
    <t>Szkiełka nakrywkowe – prostokątne (op. 100 sztuk) 24mm x 60mm</t>
  </si>
  <si>
    <t>Szkiełka nakrywkowe – prostokątne (op. 100 sztuk) 24mm x 40mm</t>
  </si>
  <si>
    <t>Szkiełka nakrywkowe typu Menzel (op. 100 szt.)</t>
  </si>
  <si>
    <t>Kasetki na szkiełka 98mm x 83mm x 38 mm na 25 szkiełek</t>
  </si>
  <si>
    <t>Kasetki na szkiełka 230mm x 97mm x 35 mm na 50 szkiełek</t>
  </si>
  <si>
    <t>Kasetki na szkiełka 230mm x 180mm x 35 mm na 100 szkiełek</t>
  </si>
  <si>
    <t>Etui na szkiełka mikroskopowe na 20 miejsc</t>
  </si>
  <si>
    <t>Bibułki do czyszczenia soczewek 120mm x 70 mm, 1 x 50 arkuszy</t>
  </si>
  <si>
    <t>Papier do czyszczenia soczewek, blok, 250 arkuszy</t>
  </si>
  <si>
    <t>Ręczniki higieniczne białe, wysokogatunkowe, rozmiar 1, op. 160 szt.</t>
  </si>
  <si>
    <t>Ręczniki higieniczne białe, wysokogatunkowe, rozmiar 2, op. 120 szt.</t>
  </si>
  <si>
    <t>Etykiety do opisywania szkiełek podstawowych - Etykiety 20mm x 20 mm, w arkuszu opak. 1000 szt.</t>
  </si>
  <si>
    <t>Etykiety 74mm x 37 mm, samoprzylepne, do opisywania do znakowania szkiełek podstawowych, op. 10 szt.</t>
  </si>
  <si>
    <t>Etykiety 52mm x 26 mm,  Samoprzylepne, do opisywania, do znakowania szkiełek podstawowych, op. 10 szt.</t>
  </si>
  <si>
    <t>Markery laboratoryjne Sharpie – czarne – zestaw op. 12 szt.</t>
  </si>
  <si>
    <t>Kroplomierze z LDPE z zatyczką</t>
  </si>
  <si>
    <t>Bibułki do czyszczenia soczewek 120mm x 70 mm 1 x 50 arkuszy</t>
  </si>
  <si>
    <t xml:space="preserve">szt. </t>
  </si>
  <si>
    <t>Końcówki do pipet o pojemności 1000 mikrolitrów, typ Gilson (1000 szt./opakowanie)</t>
  </si>
  <si>
    <t>Końcówki do pipet o pojemności 5-200 mikrolitrów, typ Gilson (1000 szt./opakowanie)</t>
  </si>
  <si>
    <t>Końcówki do pipet o pojemności 0,1-10 mikrolitrów, typ Gilson (1000 szt./opakowanie)</t>
  </si>
  <si>
    <t>Końcówki do pipet o pojemności 1000-5000 mikrolitrów (150 sztuk/opakowanie)</t>
  </si>
  <si>
    <t>Pipety serologiczne 10 ml plastikowe sterylne jednorazowe do pipetora (250 sztuk/opakowanie)</t>
  </si>
  <si>
    <t>Pipety serologiczne 25 ml plastikowe sterylne jednorazowe do pipetora (200 sztuk/opakowanie)</t>
  </si>
  <si>
    <t>Probówki typu ependorf 1,5 ml (1000 szt./opakowanie)</t>
  </si>
  <si>
    <t>Probówki wirówkowe typu Falcon z zakrętką 15 ml sterylne (możliwość autoklawowania)(pakowane po 150 sztuk)</t>
  </si>
  <si>
    <t>Probówki wirówkowe typu Falcon z zakrętką 15 ml niesterylne (możliwość autoklawowania)(opakowanie 250 sztuk)</t>
  </si>
  <si>
    <t>Probówki wirówkowe typu Falcon z zakrętką 50 ml sterylne (możliwość autoklawowania)(opakowanie 50 sztuk)</t>
  </si>
  <si>
    <t>Jednostronny statyw na probówki typu Eppendorf  80 x 1.5ml/2.0ml (5 sztuk w opakowaniu)</t>
  </si>
  <si>
    <t>Bibuła jakościowa średnia w arkuszach, gramatura 27±2g/m2 ( 45x60cm ) (100szt/op.)</t>
  </si>
  <si>
    <t>Probówki Eppendorf 1,5 ml (płaskie wieczko) (500 szt./op.)</t>
  </si>
  <si>
    <t>Końcówki do pipet 200 µl (1000 szt./op.)</t>
  </si>
  <si>
    <t>Końcówki do pipet 1000 µl (500 szt./op.)</t>
  </si>
  <si>
    <t>Końcówki do pipet 5000 µl - w pudełku</t>
  </si>
  <si>
    <t>Kolba okrągłodenna 100 ml, szlif 29/32</t>
  </si>
  <si>
    <t>Kolba miarowa 1 L</t>
  </si>
  <si>
    <t>Szczotki do mycia kolb</t>
  </si>
  <si>
    <t>Szczotki do mycia butelek 1 L</t>
  </si>
  <si>
    <t>Kran do butli na wodę dest.</t>
  </si>
  <si>
    <t>Szkiełka podstawowe, szlifowane (pod kątem 90°), z podwójnym polem do opisu. Szkiełka o wymiarach: 26 x 76 mm, 1 mm grubości (zgodnie z normą ISO 8037-1). Szkiełka wykonane ze szkła sodowo-wapniowego. Opakowanie jednoczęściowe. Opakowanie: 50 szt.</t>
  </si>
  <si>
    <t>Szkiełka nakrywkowe borosylikatowe o wym. 24 x 60 mm, grubości 0,13-0,17 mm, ułożone pionowo w opakowaniu plastikowym z uchylnym wieczkiem na zawiasie. Szkiełka z pochłaniaczem powietrza, pakowane w aluminiową folię. Opakowanie 100 szt.</t>
  </si>
  <si>
    <t>Szkiełka nakrywkowe borosylikatowe o wym. 24 x 50 mm, grubości 0,13-0,17 mm, ułożone pionowo w opakowaniu plastikowym z uchylnym wieczkiem na zawiasie. Szkiełka z pochłaniaczem powietrza, pakowane w aluminiową folię. Opakowanie 100 szt.</t>
  </si>
  <si>
    <t>Rękojeść sekcyjna wykonana ze stali niklowej. Kompatybilna z ostrzami PM40 i PM40B.</t>
  </si>
  <si>
    <t>Ostrza sekcyjne stosowane do wykonywania czynności sekcyjnych wykonane ze stali węglowej, kompatybilne z rękojeściami PM 40. Opakowanie 10szt.</t>
  </si>
  <si>
    <t>Teczka kartonowa zamykana na 20 preparatów mikroskopowych.</t>
  </si>
  <si>
    <t>Ostrza chirurgiczne ze stali węglowej Nr 24.</t>
  </si>
  <si>
    <t xml:space="preserve">Uchwyt skalpela  Nr 4. Do ostrzy jednorazowych </t>
  </si>
  <si>
    <t>Nożyczki proste z kulką dł. 21 cm.</t>
  </si>
  <si>
    <t>Kasetki histopatologiczne standardowych wymiarów, z łamaną przykrywką, 56 prostokątne otwory o wym. 1 x 5 mm w podstawie i 62 prostokątne otwory o wymiarach 1 x 5 mm w przykrywce, front kasetki dostosowany do nanoszenia numeru dowolną techniką, dostępne w kilku kolorach, opakowanie po 1000 szt.</t>
  </si>
  <si>
    <t>Kasetki biopsyjne standardowych wymiarów, z przykrywką na zawiasie, z otworami o wym. 1 x 1 mm, 168 otworów w podstawie i 164 otwory w przykrywce, front kasetki dostosowany do nanoszenia numeru dowolną techniką, dostępne w kilku kolorach, opakowanie po 500 szt.</t>
  </si>
  <si>
    <t>Szkiełka podstawowe adhezyjne, szlifowane (90°) z białym polem do opisu. Wymiary 25 x 75 x 1 mm. Szkiełka wykonane ze ekstra białego szkła sodowo-wapniowego o niskiej zawartości żelaza. Szkiełka gotowe do użycia. Opakowanie 72 szt.</t>
  </si>
  <si>
    <t>Noże niskoprofilowe, kąt ostrzenia 35, wykonane ze stali nierdzewnej, pokryte PTFE,  ostrze nieposiadające żadnych otworów dł 80mm, wysokości 8mm przeznaczone do krojenia wszystkich typów tkanek.</t>
  </si>
  <si>
    <t>Skalpel z dużą rączką długości 18 cm, ostrze brzuszaste długości 55mm</t>
  </si>
  <si>
    <t>Pipeta laboratoryjna firmy Thermo Scientific F1, pojemność 10-100 ul,, EM-ALAB-4641070N</t>
  </si>
  <si>
    <t>Pipeta laboratoryjna firmy Thermo Scientific F1, pojemność 100-1000 ul,, EM-ALAB-4641100N</t>
  </si>
  <si>
    <t>Końcówka HTL do pipet automatycznych 200ul bezbarwna bez znacznika niesterylna w statywie - 10x96szt ,, EQ-339151131000</t>
  </si>
  <si>
    <t>Końcówka HTL do pipet automatycznych 1000ul bezbarwna bez znacznika niesterylna w statywie - 10x100szt ,, EQ-339153131000</t>
  </si>
  <si>
    <t>Mikroprobówka PP 2,0ml bezbarwna z zamknięciem, okrągłodenna ( op=-500szt) ,,EQ-5350023073</t>
  </si>
  <si>
    <t xml:space="preserve">op.  </t>
  </si>
  <si>
    <t>Ezy polistyrenowe,jałowe,  twarde, 10µl, pakowane po 5-20szt (1000/op)</t>
  </si>
  <si>
    <t>Szkiełka mikroskopowe nakrywkowe 24x24 mm (opak=100 szt. lub opak=200 sztuk.)</t>
  </si>
  <si>
    <t>Korki bakteriologiczne celulozowe  do średnic wew. 12,5-14,5mm (opak.=100 szt.)</t>
  </si>
  <si>
    <t>Worki płaskie na odpady biologiczne, PP, autoklawowalne 200mm x 300mm (opak.=100 szt.)</t>
  </si>
  <si>
    <t>Pałeczki polistyrenowe z wacikiem do wymazów, jałowe, pakowane pojedynczo (100szt./op)</t>
  </si>
  <si>
    <t>Folia aluminiowa (grubość min. 20µm; szer 45-50 cm, dł. 180m)</t>
  </si>
  <si>
    <t>Probówki szklane okrągłodenne  15x150/160mm (250szt/op.)</t>
  </si>
  <si>
    <t>Taśma wskaźnikowa do kontroli sterylizacji parowej w autoklawie (50m)</t>
  </si>
  <si>
    <t>Kuweta (tacka) ze stali nierdzewnej (240 mm x160 mm)</t>
  </si>
  <si>
    <t>Kuweta (tacka) ze stali nierdzewnej (340 mm x210 mm)</t>
  </si>
  <si>
    <t>Szkiełko mikroskopowe podstawowe szlifowane 90° SUPERFROST PLUS z powierzchnią naładowaną dodatnio MENZEL (72szt)</t>
  </si>
  <si>
    <t>Szkiełko mikroskopowe podstawowe Super Grade 75x25x1,1mm szlifowane 90° z matowym polem  (50szt)</t>
  </si>
  <si>
    <t>Płytka SEROWHITE 5 (BIAŁA) do oznaczeń grup krwi (100szt)</t>
  </si>
  <si>
    <t>Parafilm 100mm długość 38mb</t>
  </si>
  <si>
    <t>Parafilm 50mm długość 76mb</t>
  </si>
  <si>
    <t>Tryskawka o pojemności 250 ml</t>
  </si>
  <si>
    <t>Pipeta automatyczna zmiennopojemnościowa 1000-5000 μl</t>
  </si>
  <si>
    <t>Szczotki do mycia probówek śred. 10 mm</t>
  </si>
  <si>
    <t>Szczotki do mycia probówek śred. 15 mm</t>
  </si>
  <si>
    <t>Elektroda pH ERH-111</t>
  </si>
  <si>
    <t>Czujnik konduktometryczny CD-2</t>
  </si>
  <si>
    <t xml:space="preserve">Filtry nastrzykawkowe 0,22 µm sterylne do hodowli komórkowych </t>
  </si>
  <si>
    <t>Probówki do głębokiego mrożenia (krioprobówki) – samostojące, o pojemności 2,0 ml (100 sztuk/opakowanie)</t>
  </si>
  <si>
    <t>Płytki do hodowli komórek - 96 dołków o płaskim dnie, sterylne, pakowane indywidualnie (50 sztuk/opakowanie)</t>
  </si>
  <si>
    <t>Płytki do hodowli komórek, 12-dołkowe, pakowane indywidualnie, sterylne (50 sztuk/opakowanie)</t>
  </si>
  <si>
    <t>Płytki do hodowli komórek, 6-dołkowe, pakowane indywidualnie, sterylne (4 sztuki/opakowanie)</t>
  </si>
  <si>
    <t>Butelki do hodowli komórkowych wentylowane z filtrem, 250 mL, sterylne typ T75 (100 sztuk/opakowanie)</t>
  </si>
  <si>
    <t>Butelki do hodowli komórkowych wentylowane z filtrem, 60 mL, sterylne typ T75 (10 sztuk/opakowanie)</t>
  </si>
  <si>
    <t>Kolumna chromatograficzna (typu Econo-Pac), 50 szt./op.</t>
  </si>
  <si>
    <t>Kraniki do kolumny chromatograficznej</t>
  </si>
  <si>
    <t>Spieki do kolumny chromatograficznej</t>
  </si>
  <si>
    <t>ZAMÓWIENIE NR D/.../……..../2020</t>
  </si>
  <si>
    <t>Termometr szklany (-10°C do +110°C)  dł. 300 mm</t>
  </si>
  <si>
    <t>ZAMÓWIENIE NR ……..../2020</t>
  </si>
  <si>
    <t>ZAMÓWIENIE NR ....../……..../2020</t>
  </si>
  <si>
    <t>ZAMÓWIENIE NR …..../……..../2020</t>
  </si>
  <si>
    <t>ZAMÓWIENIE NR .../……..../2020</t>
  </si>
  <si>
    <t xml:space="preserve">Przedsiębiorstwo Techniczno Handlowe CHEMLAND Zbigniew Bartczak                                                                                       ul. Usługowa 3                                                                                 73-110 Stargard                                       </t>
  </si>
  <si>
    <t xml:space="preserve">Przedsiębiorstwo Techniczno Handlowe CHEMLAND Zbigniew Bartczak                                                                                                     ul. Usługowa 3                                                                                 73-110 Stargard                                       </t>
  </si>
  <si>
    <t>MAR-FUR Marian Siekierski                                                             ul. Srebrzyńska 5/7                                                                              95-050 Konstantynów Łódzki</t>
  </si>
  <si>
    <t>Grzegorz Pałkowski Elektro Med
Zabierzowska 11, 
32-005 Niepołomice</t>
  </si>
  <si>
    <t xml:space="preserve">Przedsiębiorstwo Techniczno Handlowe CHEMLAND Zbigniew Bartczak                                                                                       ul.Usługowa 3, 73-110 Stargard                                       </t>
  </si>
  <si>
    <t>Szafa na szkiełka mikroskopowe - 2 segmenty (ok 11200 preparatów). Szafka na preparaty mikroskopowe składająca się z podstawy, pokrywy i dwóch segmentów. Jeden segment mieści 14 szuflad (x2 = 28 szuflady), a w każdej szufladzie można przechowywać 400 szkiełek z preparatami mikroskopowymi.Szafka wykonana z blachy stalowej malowanej farbami proszkowymi epoksydowymi. Wymiary szafki z dwoma segmentami, liczone wraz z podstawą i pokrywą: - szerokość 485 mm, - głębokość 480 mm, - wysokość 394 mm.</t>
  </si>
  <si>
    <t>Szafa na szkiełka mikroskopowe - 1 segment (ok. 5600 preparatów). Szafka na preparaty mikroskopowe składająca z podstawy, pokrywy i jednego segmentu. Jeden segment mieści 14 szuflad, a w każdej szufladzie można przechowywać 400 szkiełek z preparatami mikroskopowymi. Szafka wykonana z blachy stalowej malowanej farbami proszkowymi epoksydowymi. Wymiary szafki z jednym segmentem, liczone wraz z podstawą i pokrywą: - szerokość 485 mm, - głębokość 480 mm, - wysokość 248 mm.</t>
  </si>
  <si>
    <t>Bio-Rad Polska Sp. z o.o.                                                                                         ul. Przyokopowa 33                                                                                                       01-208 Warszawa</t>
  </si>
  <si>
    <t>Na podstawie umowy nr D/37/2020/cz.14/ZWR część 14 na sukcesywny zakup materiałów laboratoryjnych na potrzeby Wydziału Lekarskiego UO :</t>
  </si>
  <si>
    <t>Na podstawie umowy nr D/37/2020/A część 18 na sukcesywny zakup materiałów laboratoryjnych na potrzeby Wydziału Lekarskiego UO :</t>
  </si>
  <si>
    <t>Na podstawie umowy nr D/37/2020/B część 22 na sukcesywny zakup materiałów laboratoryjnych na potrzeby Wydziału Lekarskiego UO :</t>
  </si>
  <si>
    <t>Płyn do higienicznej i chirurgicznej dezynfekcji rąk i skóry, o szerokim spekrtum działania: działanie bakteriobójcze (w tym MRSA, Tbc), drożdżakobójcze, wirusobójcze (w tym HIV, HBV, HCV, Vaccinia, BVDV, H1N1, Polio, Adeno, Rota, Noro), spray 250 ml, np. AHD 1000</t>
  </si>
  <si>
    <t>Gotowy płyn do szybkiej dezynfekcji powierzchni w obszarze medycznym i pozamedycznym oraz do dezynfekcji powierzchni mających i niemających kontaktu z żywnością. Produkt posiadający działanie bakteriobójcze, drożdżakobójcze wobec prątków gruźlicy i ograniczone wirusobójcze (wobec Rotawirusa, Norowirusa, Adenowirusa) oraz bójcze wobec wirusów osłonkowych (w tym Vaccinia, BVDV, SARS-Cov-2, HIV, HBV, HCV), skuteczy wobec koronawirusa, opakowanie 5 l</t>
  </si>
  <si>
    <t>Chusteczki do dezynfekcji małych powierzchni wrażliwych na działanie alkoholi, metodą przecierania na bazie 1-propanolu i chlorku didecylodimetyloamoniowego, niezawierające aldehydów i alkiloamin; skuteczne w czasie do 1min na bakterie (w tym MRSA, Tbc), grzyby, wirusy (HIV, HBV, HCV, Rota, Wirus ptasiej grypy), opakowanie 100 sztuk np. Meliseptol Wipes Sensitive lub równoważny</t>
  </si>
  <si>
    <t>Chusteczki do szybkiej dezynfekcji urządzeń, małych powierzchni metodą przecierania, również do dezynfekcji powierzchni mających kontakt z żywnością, nasączone środkiem dezynfekująco-czyszczącym na bazie alkoholu skuteczne w czasie do 1min na bakterie (w tym MRSA, Tbc), grzyby, wirusy (HIV, HBV, HCV, Rota, Noro, Vaccinia, Adeno) oraz w czasie do 10 min wirus Polio, opakowanie 100 sztuk w zasobniku z możliwością późniejszego uzupełniania.</t>
  </si>
  <si>
    <t>Gaziki nasączone 70% alkoholem izopropylowym, wykonane z włókniny polipropylenowo-celulozowej, przeznaczone do oczyszczania i odkażania skóry przed zastrzykami, pakowane pojedynczo w hermetycznie zamkniętych saszetkach, opakowanie 100 szt.</t>
  </si>
  <si>
    <t>Środek na bazie alkoholu przeznaczony do higienicznej i chirurgicznej dezynfekcji skóry i dłoni ; zawierający w swoim składzie  etanol i 1 -propanol, skuteczny wobec wszystkich wirusów, mający działanie prądkobójcze, bakteriobójcze, drożżobójcze, butelka 500 ml, np. Tetraman B lub równoważny</t>
  </si>
  <si>
    <t>Gotowy do użycia preparat alkoholowy przeznaczony do szybkiej dezynfekcji powierzchni i miejsc trudnodostępnych, wykazujący działanie po 1min czasie kontaktu, szerokie spektrum bójcze wobec bakterii, grzybów i wirusów, opakowanie 5 litrów, np. Meliseptol Rapid, Aerodesin 2000, lub równoważny</t>
  </si>
  <si>
    <t>Płyn na bazie alkoholu przeznaczony do higienicznej i chirurgicznej dezynfekcji skóry i dłoni, skuteczny wobec wszystkich wirusów, mający działanie prądkobójcze, bakteriobójcze, drożżobójcze w czasie do 1 min, opakowanie 1000 ml, np. Tetraman B lub równoważny</t>
  </si>
  <si>
    <t>Butelka z atomizerem 650ml</t>
  </si>
  <si>
    <t>Henry Kruse Sp. z o.o.                                                                        ul. Kolejowa 3, Bielany Wrocławskie                                                           55-040 Kobierzyce</t>
  </si>
  <si>
    <t>Na podstawie umowy nr D/37/2020 część 13 na sukcesywny zakup materiałów laboratoryjnych na potrzeby Wydziału Lekarskiego UO :</t>
  </si>
  <si>
    <t>Na podstawie umowy nr D/37/2020 część 15 na sukcesywny zakup materiałów laboratoryjnych na potrzeby Wydziału Lekarskiego UO</t>
  </si>
  <si>
    <t>Na podstawie umowy nr D/37/2020 część 16 na sukcesywny zakup materiałów laboratoryjnych na potrzeby Wydziału Lekarskiego UO :</t>
  </si>
  <si>
    <t>Na podstawie umowy nr D/37/2020 część 17 na sukcesywny zakup materiałów labolatoryjnych na potrzeby Wydziału Lekarskiego UO</t>
  </si>
  <si>
    <t>Na podstawie umowy nr D/37/2020 część 19 na sukcesywny zakup materiałów laboratoryjnych na potrzeby Wydziału Lekarskiego UO :</t>
  </si>
  <si>
    <t>Na podstawie umowy nr D/37/2020 część 20 na sukcesywny zakup materiałów laboratoryjnych na potrzeby Wydziału Lekarskiego UO :</t>
  </si>
  <si>
    <t>Na podstawie umowy nr D/37/2020 część 21 na sukcesywny zakup materiałów laboratoryjnych na potrzeby Wydziału Lekarskiego UO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</si>
</sst>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_-* #,##0_-;\-* #,##0_-;_-* &quot;-&quot;_-;_-@_-"/>
    <numFmt numFmtId="165" formatCode="#,##0&quot; zł&quot;"/>
    <numFmt numFmtId="166" formatCode="#,##0.00&quot; zł&quot;;[Red]\-#,##0.00&quot; zł&quot;"/>
    <numFmt numFmtId="167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i/>
      <sz val="9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u/>
      <sz val="10"/>
      <color rgb="FF000000"/>
      <name val="Arial"/>
      <family val="2"/>
      <charset val="238"/>
    </font>
    <font>
      <b/>
      <u/>
      <sz val="10"/>
      <color rgb="FF000000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9" tint="0.79998168889431442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 applyAlignment="1" applyProtection="1">
      <alignment vertical="center" wrapText="1"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0" xfId="0" applyFont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0" xfId="0" applyFont="1" applyAlignment="1" applyProtection="1">
      <alignment vertical="center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hidden="1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hidden="1"/>
    </xf>
    <xf numFmtId="0" fontId="3" fillId="2" borderId="4" xfId="0" applyFont="1" applyFill="1" applyBorder="1" applyAlignment="1" applyProtection="1">
      <alignment horizontal="center" vertical="top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vertical="center" wrapText="1"/>
      <protection hidden="1"/>
    </xf>
    <xf numFmtId="0" fontId="3" fillId="2" borderId="1" xfId="0" applyFont="1" applyFill="1" applyBorder="1" applyAlignment="1" applyProtection="1">
      <alignment horizontal="left" vertical="center" wrapText="1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left" vertical="center" wrapText="1"/>
      <protection hidden="1"/>
    </xf>
    <xf numFmtId="165" fontId="0" fillId="0" borderId="0" xfId="0" applyNumberFormat="1" applyFont="1" applyAlignment="1" applyProtection="1">
      <alignment wrapText="1"/>
      <protection hidden="1"/>
    </xf>
    <xf numFmtId="166" fontId="5" fillId="0" borderId="0" xfId="0" applyNumberFormat="1" applyFont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vertical="center" wrapText="1"/>
      <protection hidden="1"/>
    </xf>
    <xf numFmtId="0" fontId="0" fillId="0" borderId="0" xfId="0" applyFont="1" applyBorder="1" applyAlignment="1" applyProtection="1">
      <alignment wrapText="1"/>
      <protection locked="0"/>
    </xf>
    <xf numFmtId="44" fontId="3" fillId="0" borderId="0" xfId="0" applyNumberFormat="1" applyFont="1" applyBorder="1" applyAlignment="1" applyProtection="1">
      <alignment horizontal="right" vertical="center" wrapText="1"/>
      <protection hidden="1"/>
    </xf>
    <xf numFmtId="167" fontId="0" fillId="0" borderId="1" xfId="0" applyNumberFormat="1" applyBorder="1" applyAlignment="1">
      <alignment horizontal="right"/>
    </xf>
    <xf numFmtId="44" fontId="3" fillId="0" borderId="5" xfId="0" applyNumberFormat="1" applyFont="1" applyBorder="1" applyAlignment="1" applyProtection="1">
      <alignment horizontal="right" wrapText="1"/>
      <protection locked="0"/>
    </xf>
    <xf numFmtId="167" fontId="0" fillId="0" borderId="1" xfId="0" applyNumberFormat="1" applyFont="1" applyBorder="1" applyAlignment="1" applyProtection="1">
      <alignment vertical="center" wrapText="1"/>
      <protection hidden="1"/>
    </xf>
    <xf numFmtId="167" fontId="5" fillId="0" borderId="1" xfId="0" applyNumberFormat="1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9" fontId="0" fillId="0" borderId="1" xfId="0" applyNumberFormat="1" applyBorder="1" applyAlignment="1">
      <alignment horizontal="right"/>
    </xf>
    <xf numFmtId="44" fontId="3" fillId="0" borderId="5" xfId="0" applyNumberFormat="1" applyFont="1" applyBorder="1" applyAlignment="1" applyProtection="1">
      <alignment horizontal="right" vertical="top" wrapText="1"/>
      <protection locked="0"/>
    </xf>
    <xf numFmtId="167" fontId="0" fillId="0" borderId="1" xfId="0" applyNumberFormat="1" applyBorder="1" applyAlignment="1">
      <alignment horizontal="right" vertical="top"/>
    </xf>
    <xf numFmtId="9" fontId="0" fillId="0" borderId="1" xfId="0" applyNumberFormat="1" applyBorder="1" applyAlignment="1">
      <alignment horizontal="center" vertical="top"/>
    </xf>
    <xf numFmtId="44" fontId="0" fillId="0" borderId="1" xfId="0" applyNumberFormat="1" applyBorder="1" applyAlignment="1">
      <alignment horizontal="center" vertical="top"/>
    </xf>
    <xf numFmtId="164" fontId="10" fillId="3" borderId="1" xfId="0" applyNumberFormat="1" applyFont="1" applyFill="1" applyBorder="1" applyAlignment="1"/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3" fillId="2" borderId="6" xfId="0" applyFont="1" applyFill="1" applyBorder="1" applyAlignment="1" applyProtection="1">
      <alignment horizontal="left" vertical="center" wrapText="1"/>
      <protection hidden="1"/>
    </xf>
    <xf numFmtId="0" fontId="3" fillId="0" borderId="2" xfId="0" applyFont="1" applyBorder="1" applyAlignment="1" applyProtection="1">
      <alignment horizontal="left" vertical="center" wrapText="1"/>
      <protection hidden="1"/>
    </xf>
    <xf numFmtId="0" fontId="3" fillId="2" borderId="2" xfId="0" applyFont="1" applyFill="1" applyBorder="1" applyAlignment="1" applyProtection="1">
      <alignment horizontal="left"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44" fontId="0" fillId="0" borderId="1" xfId="0" applyNumberFormat="1" applyBorder="1" applyAlignment="1">
      <alignment horizontal="right"/>
    </xf>
    <xf numFmtId="44" fontId="3" fillId="0" borderId="1" xfId="0" applyNumberFormat="1" applyFont="1" applyBorder="1" applyAlignment="1" applyProtection="1">
      <alignment horizontal="right" wrapText="1"/>
      <protection locked="0"/>
    </xf>
    <xf numFmtId="0" fontId="0" fillId="0" borderId="0" xfId="0"/>
    <xf numFmtId="0" fontId="10" fillId="4" borderId="1" xfId="0" applyNumberFormat="1" applyFont="1" applyFill="1" applyBorder="1" applyAlignment="1">
      <alignment horizontal="left" vertical="center" wrapText="1"/>
    </xf>
    <xf numFmtId="0" fontId="10" fillId="3" borderId="1" xfId="0" applyNumberFormat="1" applyFont="1" applyFill="1" applyBorder="1" applyAlignment="1">
      <alignment horizontal="left" vertical="center" wrapText="1"/>
    </xf>
    <xf numFmtId="0" fontId="10" fillId="4" borderId="1" xfId="0" applyNumberFormat="1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9" fillId="4" borderId="1" xfId="0" applyNumberFormat="1" applyFont="1" applyFill="1" applyBorder="1" applyAlignment="1">
      <alignment horizontal="left" vertical="center" wrapText="1"/>
    </xf>
    <xf numFmtId="0" fontId="0" fillId="0" borderId="0" xfId="0"/>
    <xf numFmtId="0" fontId="10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167" fontId="3" fillId="0" borderId="5" xfId="0" applyNumberFormat="1" applyFont="1" applyBorder="1" applyAlignment="1" applyProtection="1">
      <alignment horizontal="right" vertical="top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/>
    <xf numFmtId="0" fontId="9" fillId="3" borderId="1" xfId="0" applyFont="1" applyFill="1" applyBorder="1" applyAlignment="1">
      <alignment vertical="center"/>
    </xf>
    <xf numFmtId="167" fontId="11" fillId="0" borderId="1" xfId="0" applyNumberFormat="1" applyFont="1" applyBorder="1" applyAlignment="1" applyProtection="1">
      <alignment vertical="center" wrapText="1"/>
      <protection hidden="1"/>
    </xf>
    <xf numFmtId="0" fontId="9" fillId="3" borderId="1" xfId="0" applyFont="1" applyFill="1" applyBorder="1" applyAlignment="1">
      <alignment vertical="center" wrapText="1"/>
    </xf>
    <xf numFmtId="42" fontId="10" fillId="3" borderId="1" xfId="0" applyNumberFormat="1" applyFont="1" applyFill="1" applyBorder="1" applyAlignment="1">
      <alignment horizontal="center" vertical="center"/>
    </xf>
    <xf numFmtId="42" fontId="10" fillId="4" borderId="1" xfId="0" applyNumberFormat="1" applyFont="1" applyFill="1" applyBorder="1" applyAlignment="1">
      <alignment horizontal="center" vertical="center"/>
    </xf>
    <xf numFmtId="42" fontId="10" fillId="3" borderId="1" xfId="0" applyNumberFormat="1" applyFont="1" applyFill="1" applyBorder="1" applyAlignment="1">
      <alignment horizontal="center"/>
    </xf>
    <xf numFmtId="167" fontId="0" fillId="0" borderId="1" xfId="0" applyNumberFormat="1" applyBorder="1" applyAlignment="1">
      <alignment horizontal="right" vertical="center"/>
    </xf>
    <xf numFmtId="9" fontId="0" fillId="0" borderId="1" xfId="0" applyNumberFormat="1" applyBorder="1" applyAlignment="1">
      <alignment horizontal="right" vertical="center"/>
    </xf>
    <xf numFmtId="44" fontId="0" fillId="0" borderId="1" xfId="0" applyNumberFormat="1" applyBorder="1" applyAlignment="1">
      <alignment horizontal="right" vertical="center"/>
    </xf>
    <xf numFmtId="44" fontId="3" fillId="0" borderId="5" xfId="0" applyNumberFormat="1" applyFont="1" applyBorder="1" applyAlignment="1" applyProtection="1">
      <alignment horizontal="right" vertical="center" wrapText="1"/>
      <protection locked="0"/>
    </xf>
    <xf numFmtId="0" fontId="10" fillId="3" borderId="1" xfId="0" applyFont="1" applyFill="1" applyBorder="1" applyAlignment="1">
      <alignment horizontal="left" wrapText="1"/>
    </xf>
    <xf numFmtId="0" fontId="3" fillId="0" borderId="9" xfId="0" applyFont="1" applyBorder="1" applyAlignment="1" applyProtection="1">
      <alignment horizontal="center" wrapText="1"/>
    </xf>
    <xf numFmtId="0" fontId="3" fillId="0" borderId="8" xfId="0" applyFont="1" applyBorder="1" applyAlignment="1" applyProtection="1">
      <alignment horizontal="center" wrapText="1"/>
    </xf>
    <xf numFmtId="0" fontId="3" fillId="0" borderId="10" xfId="0" applyFont="1" applyBorder="1" applyAlignment="1" applyProtection="1">
      <alignment horizontal="center" wrapText="1"/>
    </xf>
    <xf numFmtId="0" fontId="3" fillId="0" borderId="11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3" fillId="0" borderId="12" xfId="0" applyFont="1" applyBorder="1" applyAlignment="1" applyProtection="1">
      <alignment horizontal="center" wrapText="1"/>
    </xf>
    <xf numFmtId="0" fontId="3" fillId="0" borderId="13" xfId="0" applyFont="1" applyBorder="1" applyAlignment="1" applyProtection="1">
      <alignment horizontal="center" wrapText="1"/>
    </xf>
    <xf numFmtId="0" fontId="3" fillId="0" borderId="7" xfId="0" applyFont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49" fontId="7" fillId="0" borderId="8" xfId="0" applyNumberFormat="1" applyFont="1" applyBorder="1" applyAlignment="1" applyProtection="1">
      <alignment horizontal="left" vertical="center"/>
      <protection locked="0"/>
    </xf>
    <xf numFmtId="49" fontId="2" fillId="0" borderId="8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wrapText="1"/>
      <protection locked="0"/>
    </xf>
    <xf numFmtId="14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left" wrapText="1"/>
      <protection locked="0"/>
    </xf>
    <xf numFmtId="0" fontId="7" fillId="0" borderId="7" xfId="0" applyFont="1" applyBorder="1" applyAlignment="1" applyProtection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formularz-zamowienia-mat_ekspo_03_07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mówienie"/>
      <sheetName val="Ile"/>
      <sheetName val="Kody"/>
    </sheetNames>
    <sheetDataSet>
      <sheetData sheetId="0"/>
      <sheetData sheetId="1">
        <row r="1">
          <cell r="A1">
            <v>0</v>
          </cell>
        </row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J60"/>
  <sheetViews>
    <sheetView showGridLines="0" workbookViewId="0">
      <selection activeCell="A5" sqref="A5:I5"/>
    </sheetView>
  </sheetViews>
  <sheetFormatPr defaultColWidth="0" defaultRowHeight="14.4" x14ac:dyDescent="0.3"/>
  <cols>
    <col min="1" max="1" width="8.88671875" customWidth="1"/>
    <col min="2" max="2" width="48.6640625" customWidth="1"/>
    <col min="3" max="3" width="7.44140625" customWidth="1"/>
    <col min="4" max="4" width="7.88671875" customWidth="1"/>
    <col min="5" max="5" width="13.109375" customWidth="1"/>
    <col min="6" max="6" width="12.88671875" customWidth="1"/>
    <col min="7" max="7" width="12.5546875" customWidth="1"/>
    <col min="8" max="8" width="13.109375" customWidth="1"/>
    <col min="9" max="9" width="16.33203125" customWidth="1"/>
    <col min="10" max="10" width="8.88671875" customWidth="1"/>
    <col min="11" max="16384" width="8.88671875" hidden="1"/>
  </cols>
  <sheetData>
    <row r="1" spans="1:9" x14ac:dyDescent="0.3">
      <c r="A1" s="112" t="s">
        <v>0</v>
      </c>
      <c r="B1" s="112"/>
      <c r="C1" s="112"/>
      <c r="D1" s="1"/>
      <c r="E1" s="2"/>
      <c r="F1" s="111" t="s">
        <v>1</v>
      </c>
      <c r="G1" s="111"/>
      <c r="H1" s="111"/>
      <c r="I1" s="111"/>
    </row>
    <row r="2" spans="1:9" ht="66.599999999999994" customHeight="1" x14ac:dyDescent="0.3">
      <c r="A2" s="112"/>
      <c r="B2" s="112"/>
      <c r="C2" s="112"/>
      <c r="D2" s="1"/>
      <c r="E2" s="2"/>
      <c r="F2" s="111" t="s">
        <v>135</v>
      </c>
      <c r="G2" s="111"/>
      <c r="H2" s="111"/>
      <c r="I2" s="111"/>
    </row>
    <row r="3" spans="1:9" x14ac:dyDescent="0.3">
      <c r="A3" s="1"/>
      <c r="B3" s="1"/>
      <c r="C3" s="1"/>
      <c r="D3" s="1"/>
      <c r="E3" s="2"/>
      <c r="F3" s="2"/>
      <c r="G3" s="4"/>
      <c r="H3" s="4"/>
      <c r="I3" s="4"/>
    </row>
    <row r="4" spans="1:9" ht="15" customHeight="1" x14ac:dyDescent="0.3">
      <c r="A4" s="113" t="s">
        <v>132</v>
      </c>
      <c r="B4" s="113"/>
      <c r="C4" s="113"/>
      <c r="D4" s="113"/>
      <c r="E4" s="113"/>
      <c r="F4" s="113"/>
      <c r="G4" s="113"/>
      <c r="H4" s="113"/>
      <c r="I4" s="113"/>
    </row>
    <row r="5" spans="1:9" x14ac:dyDescent="0.3">
      <c r="A5" s="111" t="s">
        <v>156</v>
      </c>
      <c r="B5" s="111"/>
      <c r="C5" s="111"/>
      <c r="D5" s="111"/>
      <c r="E5" s="111"/>
      <c r="F5" s="111"/>
      <c r="G5" s="111"/>
      <c r="H5" s="111"/>
      <c r="I5" s="111"/>
    </row>
    <row r="6" spans="1:9" x14ac:dyDescent="0.3">
      <c r="A6" s="5"/>
      <c r="B6" s="6"/>
      <c r="C6" s="6"/>
      <c r="D6" s="6"/>
      <c r="E6" s="6"/>
      <c r="F6" s="6"/>
      <c r="G6" s="7"/>
      <c r="H6" s="6"/>
      <c r="I6" s="8"/>
    </row>
    <row r="7" spans="1:9" ht="39.6" x14ac:dyDescent="0.3">
      <c r="A7" s="45" t="s">
        <v>2</v>
      </c>
      <c r="B7" s="46" t="s">
        <v>3</v>
      </c>
      <c r="C7" s="46" t="s">
        <v>17</v>
      </c>
      <c r="D7" s="46" t="s">
        <v>20</v>
      </c>
      <c r="E7" s="47" t="s">
        <v>4</v>
      </c>
      <c r="F7" s="13" t="s">
        <v>5</v>
      </c>
      <c r="G7" s="48" t="s">
        <v>6</v>
      </c>
      <c r="H7" s="48" t="s">
        <v>7</v>
      </c>
      <c r="I7" s="13" t="s">
        <v>22</v>
      </c>
    </row>
    <row r="8" spans="1:9" x14ac:dyDescent="0.3">
      <c r="A8" s="15"/>
      <c r="B8" s="15"/>
      <c r="C8" s="15"/>
      <c r="D8" s="15"/>
      <c r="E8" s="42"/>
      <c r="F8" s="15"/>
      <c r="G8" s="43"/>
      <c r="H8" s="43"/>
      <c r="I8" s="15"/>
    </row>
    <row r="9" spans="1:9" ht="69" x14ac:dyDescent="0.3">
      <c r="A9" s="20">
        <v>1</v>
      </c>
      <c r="B9" s="58" t="s">
        <v>23</v>
      </c>
      <c r="C9" s="55"/>
      <c r="D9" s="55" t="s">
        <v>19</v>
      </c>
      <c r="E9" s="31">
        <v>60</v>
      </c>
      <c r="F9" s="31">
        <f>(E9*G9)+E9</f>
        <v>73.8</v>
      </c>
      <c r="G9" s="36">
        <v>0.23</v>
      </c>
      <c r="H9" s="49">
        <f>E9*C9</f>
        <v>0</v>
      </c>
      <c r="I9" s="49">
        <f>F9*C9</f>
        <v>0</v>
      </c>
    </row>
    <row r="10" spans="1:9" x14ac:dyDescent="0.3">
      <c r="A10" s="44">
        <v>2</v>
      </c>
      <c r="B10" s="53" t="s">
        <v>130</v>
      </c>
      <c r="C10" s="55"/>
      <c r="D10" s="55" t="s">
        <v>56</v>
      </c>
      <c r="E10" s="32">
        <v>14</v>
      </c>
      <c r="F10" s="31">
        <f t="shared" ref="F10:F42" si="0">(E10*G10)+E10</f>
        <v>17.22</v>
      </c>
      <c r="G10" s="36">
        <v>0.23</v>
      </c>
      <c r="H10" s="49">
        <f t="shared" ref="H10:H11" si="1">E10*C10</f>
        <v>0</v>
      </c>
      <c r="I10" s="49">
        <f t="shared" ref="I10:I11" si="2">F10*C10</f>
        <v>0</v>
      </c>
    </row>
    <row r="11" spans="1:9" x14ac:dyDescent="0.3">
      <c r="A11" s="20">
        <v>3</v>
      </c>
      <c r="B11" s="52" t="s">
        <v>24</v>
      </c>
      <c r="C11" s="54"/>
      <c r="D11" s="54" t="s">
        <v>56</v>
      </c>
      <c r="E11" s="32">
        <v>8.4</v>
      </c>
      <c r="F11" s="31">
        <f t="shared" si="0"/>
        <v>10.332000000000001</v>
      </c>
      <c r="G11" s="36">
        <v>0.23</v>
      </c>
      <c r="H11" s="49">
        <f t="shared" si="1"/>
        <v>0</v>
      </c>
      <c r="I11" s="49">
        <f t="shared" si="2"/>
        <v>0</v>
      </c>
    </row>
    <row r="12" spans="1:9" x14ac:dyDescent="0.3">
      <c r="A12" s="20">
        <v>4</v>
      </c>
      <c r="B12" s="53" t="s">
        <v>25</v>
      </c>
      <c r="C12" s="55"/>
      <c r="D12" s="55" t="s">
        <v>19</v>
      </c>
      <c r="E12" s="32">
        <v>14.7</v>
      </c>
      <c r="F12" s="31">
        <f t="shared" si="0"/>
        <v>18.081</v>
      </c>
      <c r="G12" s="36">
        <v>0.23</v>
      </c>
      <c r="H12" s="49">
        <f t="shared" ref="H12:H42" si="3">E12*C12</f>
        <v>0</v>
      </c>
      <c r="I12" s="49">
        <f t="shared" ref="I12:I42" si="4">F12*C12</f>
        <v>0</v>
      </c>
    </row>
    <row r="13" spans="1:9" x14ac:dyDescent="0.3">
      <c r="A13" s="44">
        <v>5</v>
      </c>
      <c r="B13" s="53" t="s">
        <v>26</v>
      </c>
      <c r="C13" s="55"/>
      <c r="D13" s="55" t="s">
        <v>18</v>
      </c>
      <c r="E13" s="32">
        <v>0.6</v>
      </c>
      <c r="F13" s="31">
        <f t="shared" si="0"/>
        <v>0.73799999999999999</v>
      </c>
      <c r="G13" s="36">
        <v>0.23</v>
      </c>
      <c r="H13" s="49">
        <f t="shared" si="3"/>
        <v>0</v>
      </c>
      <c r="I13" s="49">
        <f t="shared" si="4"/>
        <v>0</v>
      </c>
    </row>
    <row r="14" spans="1:9" ht="27.6" x14ac:dyDescent="0.3">
      <c r="A14" s="20">
        <v>6</v>
      </c>
      <c r="B14" s="53" t="s">
        <v>27</v>
      </c>
      <c r="C14" s="55"/>
      <c r="D14" s="55" t="s">
        <v>18</v>
      </c>
      <c r="E14" s="32">
        <v>7</v>
      </c>
      <c r="F14" s="31">
        <f t="shared" si="0"/>
        <v>8.61</v>
      </c>
      <c r="G14" s="36">
        <v>0.23</v>
      </c>
      <c r="H14" s="49">
        <f t="shared" si="3"/>
        <v>0</v>
      </c>
      <c r="I14" s="49">
        <f t="shared" si="4"/>
        <v>0</v>
      </c>
    </row>
    <row r="15" spans="1:9" ht="27.6" x14ac:dyDescent="0.3">
      <c r="A15" s="20">
        <v>7</v>
      </c>
      <c r="B15" s="53" t="s">
        <v>28</v>
      </c>
      <c r="C15" s="55"/>
      <c r="D15" s="55" t="s">
        <v>21</v>
      </c>
      <c r="E15" s="32">
        <v>54</v>
      </c>
      <c r="F15" s="31">
        <f t="shared" si="0"/>
        <v>66.42</v>
      </c>
      <c r="G15" s="36">
        <v>0.23</v>
      </c>
      <c r="H15" s="49">
        <f t="shared" si="3"/>
        <v>0</v>
      </c>
      <c r="I15" s="49">
        <f t="shared" si="4"/>
        <v>0</v>
      </c>
    </row>
    <row r="16" spans="1:9" ht="27.6" x14ac:dyDescent="0.3">
      <c r="A16" s="44">
        <v>8</v>
      </c>
      <c r="B16" s="52" t="s">
        <v>29</v>
      </c>
      <c r="C16" s="54"/>
      <c r="D16" s="54" t="s">
        <v>21</v>
      </c>
      <c r="E16" s="32">
        <v>67</v>
      </c>
      <c r="F16" s="31">
        <f t="shared" si="0"/>
        <v>82.41</v>
      </c>
      <c r="G16" s="36">
        <v>0.23</v>
      </c>
      <c r="H16" s="49">
        <f t="shared" si="3"/>
        <v>0</v>
      </c>
      <c r="I16" s="49">
        <f t="shared" si="4"/>
        <v>0</v>
      </c>
    </row>
    <row r="17" spans="1:9" ht="27.6" x14ac:dyDescent="0.3">
      <c r="A17" s="20">
        <v>9</v>
      </c>
      <c r="B17" s="52" t="s">
        <v>30</v>
      </c>
      <c r="C17" s="54"/>
      <c r="D17" s="54" t="s">
        <v>21</v>
      </c>
      <c r="E17" s="32">
        <v>77.2</v>
      </c>
      <c r="F17" s="31">
        <f t="shared" si="0"/>
        <v>94.956000000000003</v>
      </c>
      <c r="G17" s="36">
        <v>0.23</v>
      </c>
      <c r="H17" s="49">
        <f t="shared" si="3"/>
        <v>0</v>
      </c>
      <c r="I17" s="49">
        <f t="shared" si="4"/>
        <v>0</v>
      </c>
    </row>
    <row r="18" spans="1:9" ht="27.6" x14ac:dyDescent="0.3">
      <c r="A18" s="20">
        <v>10</v>
      </c>
      <c r="B18" s="53" t="s">
        <v>31</v>
      </c>
      <c r="C18" s="55"/>
      <c r="D18" s="55" t="s">
        <v>21</v>
      </c>
      <c r="E18" s="32">
        <v>105.05</v>
      </c>
      <c r="F18" s="31">
        <f t="shared" si="0"/>
        <v>129.2115</v>
      </c>
      <c r="G18" s="36">
        <v>0.23</v>
      </c>
      <c r="H18" s="49">
        <f t="shared" si="3"/>
        <v>0</v>
      </c>
      <c r="I18" s="49">
        <f t="shared" si="4"/>
        <v>0</v>
      </c>
    </row>
    <row r="19" spans="1:9" x14ac:dyDescent="0.3">
      <c r="A19" s="44">
        <v>11</v>
      </c>
      <c r="B19" s="52" t="s">
        <v>32</v>
      </c>
      <c r="C19" s="54"/>
      <c r="D19" s="54" t="s">
        <v>19</v>
      </c>
      <c r="E19" s="32">
        <v>25</v>
      </c>
      <c r="F19" s="31">
        <f t="shared" si="0"/>
        <v>30.75</v>
      </c>
      <c r="G19" s="36">
        <v>0.23</v>
      </c>
      <c r="H19" s="49">
        <f t="shared" si="3"/>
        <v>0</v>
      </c>
      <c r="I19" s="49">
        <f t="shared" si="4"/>
        <v>0</v>
      </c>
    </row>
    <row r="20" spans="1:9" ht="27.6" x14ac:dyDescent="0.3">
      <c r="A20" s="20">
        <v>12</v>
      </c>
      <c r="B20" s="53" t="s">
        <v>33</v>
      </c>
      <c r="C20" s="55"/>
      <c r="D20" s="55" t="s">
        <v>18</v>
      </c>
      <c r="E20" s="32">
        <v>0.15</v>
      </c>
      <c r="F20" s="31">
        <f t="shared" si="0"/>
        <v>0.1845</v>
      </c>
      <c r="G20" s="36">
        <v>0.23</v>
      </c>
      <c r="H20" s="49">
        <f t="shared" si="3"/>
        <v>0</v>
      </c>
      <c r="I20" s="49">
        <f t="shared" si="4"/>
        <v>0</v>
      </c>
    </row>
    <row r="21" spans="1:9" ht="27.6" x14ac:dyDescent="0.3">
      <c r="A21" s="20">
        <v>13</v>
      </c>
      <c r="B21" s="52" t="s">
        <v>34</v>
      </c>
      <c r="C21" s="54"/>
      <c r="D21" s="54" t="s">
        <v>18</v>
      </c>
      <c r="E21" s="32">
        <v>0.13</v>
      </c>
      <c r="F21" s="31">
        <f t="shared" si="0"/>
        <v>0.15990000000000001</v>
      </c>
      <c r="G21" s="36">
        <v>0.23</v>
      </c>
      <c r="H21" s="49">
        <f t="shared" si="3"/>
        <v>0</v>
      </c>
      <c r="I21" s="49">
        <f t="shared" si="4"/>
        <v>0</v>
      </c>
    </row>
    <row r="22" spans="1:9" ht="27.6" x14ac:dyDescent="0.3">
      <c r="A22" s="44">
        <v>14</v>
      </c>
      <c r="B22" s="53" t="s">
        <v>35</v>
      </c>
      <c r="C22" s="55"/>
      <c r="D22" s="55" t="s">
        <v>19</v>
      </c>
      <c r="E22" s="32">
        <v>30</v>
      </c>
      <c r="F22" s="31">
        <f t="shared" si="0"/>
        <v>36.9</v>
      </c>
      <c r="G22" s="36">
        <v>0.23</v>
      </c>
      <c r="H22" s="49">
        <f t="shared" si="3"/>
        <v>0</v>
      </c>
      <c r="I22" s="49">
        <f t="shared" si="4"/>
        <v>0</v>
      </c>
    </row>
    <row r="23" spans="1:9" ht="27.6" x14ac:dyDescent="0.3">
      <c r="A23" s="20">
        <v>15</v>
      </c>
      <c r="B23" s="53" t="s">
        <v>36</v>
      </c>
      <c r="C23" s="55"/>
      <c r="D23" s="55" t="s">
        <v>19</v>
      </c>
      <c r="E23" s="32">
        <v>7.65</v>
      </c>
      <c r="F23" s="31">
        <f t="shared" si="0"/>
        <v>8.2620000000000005</v>
      </c>
      <c r="G23" s="36">
        <v>0.08</v>
      </c>
      <c r="H23" s="49">
        <f t="shared" si="3"/>
        <v>0</v>
      </c>
      <c r="I23" s="49">
        <f t="shared" si="4"/>
        <v>0</v>
      </c>
    </row>
    <row r="24" spans="1:9" x14ac:dyDescent="0.3">
      <c r="A24" s="20">
        <v>16</v>
      </c>
      <c r="B24" s="52" t="s">
        <v>37</v>
      </c>
      <c r="C24" s="54"/>
      <c r="D24" s="54" t="s">
        <v>19</v>
      </c>
      <c r="E24" s="32">
        <v>3.2</v>
      </c>
      <c r="F24" s="31">
        <f t="shared" si="0"/>
        <v>3.4560000000000004</v>
      </c>
      <c r="G24" s="36">
        <v>0.08</v>
      </c>
      <c r="H24" s="49">
        <f t="shared" si="3"/>
        <v>0</v>
      </c>
      <c r="I24" s="49">
        <f t="shared" si="4"/>
        <v>0</v>
      </c>
    </row>
    <row r="25" spans="1:9" ht="27.6" x14ac:dyDescent="0.3">
      <c r="A25" s="20">
        <v>17</v>
      </c>
      <c r="B25" s="53" t="s">
        <v>38</v>
      </c>
      <c r="C25" s="55"/>
      <c r="D25" s="55" t="s">
        <v>19</v>
      </c>
      <c r="E25" s="50">
        <v>13</v>
      </c>
      <c r="F25" s="31">
        <f t="shared" si="0"/>
        <v>14.04</v>
      </c>
      <c r="G25" s="36">
        <v>0.08</v>
      </c>
      <c r="H25" s="49">
        <f t="shared" si="3"/>
        <v>0</v>
      </c>
      <c r="I25" s="49">
        <f t="shared" si="4"/>
        <v>0</v>
      </c>
    </row>
    <row r="26" spans="1:9" ht="27.6" x14ac:dyDescent="0.3">
      <c r="A26" s="20">
        <v>18</v>
      </c>
      <c r="B26" s="52" t="s">
        <v>39</v>
      </c>
      <c r="C26" s="54"/>
      <c r="D26" s="54" t="s">
        <v>19</v>
      </c>
      <c r="E26" s="50">
        <v>4</v>
      </c>
      <c r="F26" s="31">
        <f t="shared" si="0"/>
        <v>4.32</v>
      </c>
      <c r="G26" s="36">
        <v>0.08</v>
      </c>
      <c r="H26" s="49">
        <f t="shared" si="3"/>
        <v>0</v>
      </c>
      <c r="I26" s="49">
        <f t="shared" si="4"/>
        <v>0</v>
      </c>
    </row>
    <row r="27" spans="1:9" ht="27.6" x14ac:dyDescent="0.3">
      <c r="A27" s="20">
        <v>19</v>
      </c>
      <c r="B27" s="53" t="s">
        <v>40</v>
      </c>
      <c r="C27" s="55"/>
      <c r="D27" s="55" t="s">
        <v>19</v>
      </c>
      <c r="E27" s="50">
        <v>3.5</v>
      </c>
      <c r="F27" s="31">
        <f t="shared" si="0"/>
        <v>3.7800000000000002</v>
      </c>
      <c r="G27" s="36">
        <v>0.08</v>
      </c>
      <c r="H27" s="49">
        <f t="shared" si="3"/>
        <v>0</v>
      </c>
      <c r="I27" s="49">
        <f t="shared" si="4"/>
        <v>0</v>
      </c>
    </row>
    <row r="28" spans="1:9" x14ac:dyDescent="0.3">
      <c r="A28" s="20">
        <v>20</v>
      </c>
      <c r="B28" s="52" t="s">
        <v>41</v>
      </c>
      <c r="C28" s="54"/>
      <c r="D28" s="54" t="s">
        <v>19</v>
      </c>
      <c r="E28" s="50">
        <v>10</v>
      </c>
      <c r="F28" s="31">
        <f t="shared" si="0"/>
        <v>10.8</v>
      </c>
      <c r="G28" s="36">
        <v>0.08</v>
      </c>
      <c r="H28" s="49">
        <f t="shared" si="3"/>
        <v>0</v>
      </c>
      <c r="I28" s="49">
        <f>F28*C28</f>
        <v>0</v>
      </c>
    </row>
    <row r="29" spans="1:9" ht="27.6" x14ac:dyDescent="0.3">
      <c r="A29" s="20">
        <v>21</v>
      </c>
      <c r="B29" s="53" t="s">
        <v>42</v>
      </c>
      <c r="C29" s="55"/>
      <c r="D29" s="55" t="s">
        <v>18</v>
      </c>
      <c r="E29" s="50">
        <v>23</v>
      </c>
      <c r="F29" s="31">
        <f t="shared" si="0"/>
        <v>28.29</v>
      </c>
      <c r="G29" s="36">
        <v>0.23</v>
      </c>
      <c r="H29" s="49">
        <f t="shared" si="3"/>
        <v>0</v>
      </c>
      <c r="I29" s="49">
        <f t="shared" si="4"/>
        <v>0</v>
      </c>
    </row>
    <row r="30" spans="1:9" ht="27.6" x14ac:dyDescent="0.3">
      <c r="A30" s="20">
        <v>22</v>
      </c>
      <c r="B30" s="52" t="s">
        <v>43</v>
      </c>
      <c r="C30" s="54"/>
      <c r="D30" s="54" t="s">
        <v>18</v>
      </c>
      <c r="E30" s="50">
        <v>34.5</v>
      </c>
      <c r="F30" s="31">
        <f t="shared" ref="F30:F33" si="5">(E30*G30)+E30</f>
        <v>42.435000000000002</v>
      </c>
      <c r="G30" s="36">
        <v>0.23</v>
      </c>
      <c r="H30" s="49">
        <f t="shared" ref="H30:H33" si="6">E30*C30</f>
        <v>0</v>
      </c>
      <c r="I30" s="49">
        <f t="shared" ref="I30:I33" si="7">F30*C30</f>
        <v>0</v>
      </c>
    </row>
    <row r="31" spans="1:9" ht="27.6" x14ac:dyDescent="0.3">
      <c r="A31" s="20">
        <v>23</v>
      </c>
      <c r="B31" s="53" t="s">
        <v>44</v>
      </c>
      <c r="C31" s="55"/>
      <c r="D31" s="55" t="s">
        <v>18</v>
      </c>
      <c r="E31" s="50">
        <v>50</v>
      </c>
      <c r="F31" s="31">
        <f t="shared" si="5"/>
        <v>61.5</v>
      </c>
      <c r="G31" s="36">
        <v>0.23</v>
      </c>
      <c r="H31" s="49">
        <f t="shared" si="6"/>
        <v>0</v>
      </c>
      <c r="I31" s="49">
        <f t="shared" si="7"/>
        <v>0</v>
      </c>
    </row>
    <row r="32" spans="1:9" x14ac:dyDescent="0.3">
      <c r="A32" s="20">
        <v>24</v>
      </c>
      <c r="B32" s="52" t="s">
        <v>45</v>
      </c>
      <c r="C32" s="54"/>
      <c r="D32" s="54" t="s">
        <v>18</v>
      </c>
      <c r="E32" s="50">
        <v>18.600000000000001</v>
      </c>
      <c r="F32" s="31">
        <f t="shared" si="5"/>
        <v>22.878</v>
      </c>
      <c r="G32" s="36">
        <v>0.23</v>
      </c>
      <c r="H32" s="49">
        <f t="shared" si="6"/>
        <v>0</v>
      </c>
      <c r="I32" s="49">
        <f t="shared" si="7"/>
        <v>0</v>
      </c>
    </row>
    <row r="33" spans="1:9" ht="27.6" x14ac:dyDescent="0.3">
      <c r="A33" s="20">
        <v>25</v>
      </c>
      <c r="B33" s="53" t="s">
        <v>46</v>
      </c>
      <c r="C33" s="55"/>
      <c r="D33" s="55" t="s">
        <v>19</v>
      </c>
      <c r="E33" s="50">
        <v>21</v>
      </c>
      <c r="F33" s="31">
        <f t="shared" si="5"/>
        <v>25.83</v>
      </c>
      <c r="G33" s="36">
        <v>0.23</v>
      </c>
      <c r="H33" s="49">
        <f t="shared" si="6"/>
        <v>0</v>
      </c>
      <c r="I33" s="49">
        <f t="shared" si="7"/>
        <v>0</v>
      </c>
    </row>
    <row r="34" spans="1:9" x14ac:dyDescent="0.3">
      <c r="A34" s="20">
        <v>26</v>
      </c>
      <c r="B34" s="52" t="s">
        <v>47</v>
      </c>
      <c r="C34" s="54"/>
      <c r="D34" s="54" t="s">
        <v>19</v>
      </c>
      <c r="E34" s="50">
        <v>50</v>
      </c>
      <c r="F34" s="31">
        <f t="shared" ref="F34:F37" si="8">(E34*G34)+E34</f>
        <v>61.5</v>
      </c>
      <c r="G34" s="36">
        <v>0.23</v>
      </c>
      <c r="H34" s="49">
        <f t="shared" ref="H34:H37" si="9">E34*C34</f>
        <v>0</v>
      </c>
      <c r="I34" s="49">
        <f t="shared" ref="I34:I37" si="10">F34*C34</f>
        <v>0</v>
      </c>
    </row>
    <row r="35" spans="1:9" ht="27.6" x14ac:dyDescent="0.3">
      <c r="A35" s="20">
        <v>27</v>
      </c>
      <c r="B35" s="53" t="s">
        <v>48</v>
      </c>
      <c r="C35" s="55"/>
      <c r="D35" s="55" t="s">
        <v>19</v>
      </c>
      <c r="E35" s="50">
        <v>6.3</v>
      </c>
      <c r="F35" s="31">
        <f t="shared" si="8"/>
        <v>7.7489999999999997</v>
      </c>
      <c r="G35" s="36">
        <v>0.23</v>
      </c>
      <c r="H35" s="49">
        <f t="shared" si="9"/>
        <v>0</v>
      </c>
      <c r="I35" s="49">
        <f t="shared" si="10"/>
        <v>0</v>
      </c>
    </row>
    <row r="36" spans="1:9" ht="27.6" x14ac:dyDescent="0.3">
      <c r="A36" s="20">
        <v>28</v>
      </c>
      <c r="B36" s="52" t="s">
        <v>49</v>
      </c>
      <c r="C36" s="54"/>
      <c r="D36" s="54" t="s">
        <v>19</v>
      </c>
      <c r="E36" s="50">
        <v>27</v>
      </c>
      <c r="F36" s="31">
        <f t="shared" si="8"/>
        <v>33.21</v>
      </c>
      <c r="G36" s="36">
        <v>0.23</v>
      </c>
      <c r="H36" s="49">
        <f t="shared" si="9"/>
        <v>0</v>
      </c>
      <c r="I36" s="49">
        <f t="shared" si="10"/>
        <v>0</v>
      </c>
    </row>
    <row r="37" spans="1:9" ht="27.6" x14ac:dyDescent="0.3">
      <c r="A37" s="20">
        <v>29</v>
      </c>
      <c r="B37" s="53" t="s">
        <v>50</v>
      </c>
      <c r="C37" s="55"/>
      <c r="D37" s="55" t="s">
        <v>18</v>
      </c>
      <c r="E37" s="50">
        <v>23</v>
      </c>
      <c r="F37" s="31">
        <f t="shared" si="8"/>
        <v>28.29</v>
      </c>
      <c r="G37" s="36">
        <v>0.23</v>
      </c>
      <c r="H37" s="49">
        <f t="shared" si="9"/>
        <v>0</v>
      </c>
      <c r="I37" s="49">
        <f t="shared" si="10"/>
        <v>0</v>
      </c>
    </row>
    <row r="38" spans="1:9" ht="27.6" x14ac:dyDescent="0.3">
      <c r="A38" s="20">
        <v>30</v>
      </c>
      <c r="B38" s="52" t="s">
        <v>51</v>
      </c>
      <c r="C38" s="54"/>
      <c r="D38" s="54" t="s">
        <v>18</v>
      </c>
      <c r="E38" s="50">
        <v>32</v>
      </c>
      <c r="F38" s="31">
        <f t="shared" si="0"/>
        <v>39.36</v>
      </c>
      <c r="G38" s="36">
        <v>0.23</v>
      </c>
      <c r="H38" s="49">
        <f t="shared" si="3"/>
        <v>0</v>
      </c>
      <c r="I38" s="49">
        <f t="shared" si="4"/>
        <v>0</v>
      </c>
    </row>
    <row r="39" spans="1:9" ht="41.4" x14ac:dyDescent="0.3">
      <c r="A39" s="20">
        <v>31</v>
      </c>
      <c r="B39" s="53" t="s">
        <v>52</v>
      </c>
      <c r="C39" s="55"/>
      <c r="D39" s="55" t="s">
        <v>19</v>
      </c>
      <c r="E39" s="50">
        <v>32</v>
      </c>
      <c r="F39" s="31">
        <f t="shared" si="0"/>
        <v>39.36</v>
      </c>
      <c r="G39" s="36">
        <v>0.23</v>
      </c>
      <c r="H39" s="49">
        <f t="shared" si="3"/>
        <v>0</v>
      </c>
      <c r="I39" s="49">
        <f t="shared" si="4"/>
        <v>0</v>
      </c>
    </row>
    <row r="40" spans="1:9" ht="27.6" x14ac:dyDescent="0.3">
      <c r="A40" s="20">
        <v>32</v>
      </c>
      <c r="B40" s="52" t="s">
        <v>53</v>
      </c>
      <c r="C40" s="54"/>
      <c r="D40" s="54" t="s">
        <v>19</v>
      </c>
      <c r="E40" s="50">
        <v>40</v>
      </c>
      <c r="F40" s="31">
        <f t="shared" si="0"/>
        <v>49.2</v>
      </c>
      <c r="G40" s="36">
        <v>0.23</v>
      </c>
      <c r="H40" s="49">
        <f t="shared" si="3"/>
        <v>0</v>
      </c>
      <c r="I40" s="49">
        <f t="shared" si="4"/>
        <v>0</v>
      </c>
    </row>
    <row r="41" spans="1:9" x14ac:dyDescent="0.3">
      <c r="A41" s="20">
        <v>33</v>
      </c>
      <c r="B41" s="53" t="s">
        <v>54</v>
      </c>
      <c r="C41" s="55"/>
      <c r="D41" s="55" t="s">
        <v>18</v>
      </c>
      <c r="E41" s="50">
        <v>3</v>
      </c>
      <c r="F41" s="31">
        <f t="shared" si="0"/>
        <v>3.69</v>
      </c>
      <c r="G41" s="36">
        <v>0.23</v>
      </c>
      <c r="H41" s="49">
        <f t="shared" si="3"/>
        <v>0</v>
      </c>
      <c r="I41" s="49">
        <f t="shared" si="4"/>
        <v>0</v>
      </c>
    </row>
    <row r="42" spans="1:9" ht="27.6" x14ac:dyDescent="0.3">
      <c r="A42" s="20">
        <v>34</v>
      </c>
      <c r="B42" s="52" t="s">
        <v>55</v>
      </c>
      <c r="C42" s="54"/>
      <c r="D42" s="54" t="s">
        <v>19</v>
      </c>
      <c r="E42" s="50">
        <v>21</v>
      </c>
      <c r="F42" s="31">
        <f t="shared" si="0"/>
        <v>25.83</v>
      </c>
      <c r="G42" s="36">
        <v>0.23</v>
      </c>
      <c r="H42" s="49">
        <f t="shared" si="3"/>
        <v>0</v>
      </c>
      <c r="I42" s="49">
        <f t="shared" si="4"/>
        <v>0</v>
      </c>
    </row>
    <row r="43" spans="1:9" x14ac:dyDescent="0.3">
      <c r="A43" s="111" t="s">
        <v>9</v>
      </c>
      <c r="B43" s="111"/>
      <c r="C43" s="111"/>
      <c r="D43" s="111"/>
      <c r="E43" s="111"/>
      <c r="F43" s="111"/>
      <c r="G43" s="111"/>
      <c r="H43" s="33">
        <f>SUM(H9:H42)</f>
        <v>0</v>
      </c>
      <c r="I43" s="34">
        <f>SUM(I9:I42)</f>
        <v>0</v>
      </c>
    </row>
    <row r="44" spans="1:9" x14ac:dyDescent="0.3">
      <c r="A44" s="7"/>
      <c r="B44" s="7"/>
      <c r="C44" s="7"/>
      <c r="D44" s="7"/>
      <c r="E44" s="7"/>
      <c r="F44" s="7"/>
      <c r="G44" s="7"/>
      <c r="H44" s="7"/>
      <c r="I44" s="7"/>
    </row>
    <row r="45" spans="1:9" ht="15" thickBot="1" x14ac:dyDescent="0.35">
      <c r="A45" s="99" t="s">
        <v>10</v>
      </c>
      <c r="B45" s="99"/>
      <c r="C45" s="99"/>
      <c r="D45" s="99"/>
      <c r="E45" s="23"/>
      <c r="F45" s="23"/>
      <c r="G45" s="23"/>
      <c r="H45" s="23"/>
      <c r="I45" s="23"/>
    </row>
    <row r="46" spans="1:9" x14ac:dyDescent="0.3">
      <c r="A46" s="100"/>
      <c r="B46" s="101"/>
      <c r="C46" s="101"/>
      <c r="D46" s="101"/>
      <c r="E46" s="102"/>
      <c r="F46" s="24"/>
      <c r="G46" s="24"/>
      <c r="H46" s="24"/>
      <c r="I46" s="24"/>
    </row>
    <row r="47" spans="1:9" x14ac:dyDescent="0.3">
      <c r="A47" s="103"/>
      <c r="B47" s="104"/>
      <c r="C47" s="104"/>
      <c r="D47" s="104"/>
      <c r="E47" s="105"/>
      <c r="F47" s="25"/>
      <c r="G47" s="25"/>
      <c r="H47" s="25"/>
      <c r="I47" s="25"/>
    </row>
    <row r="48" spans="1:9" ht="15" thickBot="1" x14ac:dyDescent="0.35">
      <c r="A48" s="106"/>
      <c r="B48" s="107"/>
      <c r="C48" s="107"/>
      <c r="D48" s="107"/>
      <c r="E48" s="108"/>
      <c r="F48" s="26"/>
      <c r="G48" s="26"/>
      <c r="H48" s="26"/>
      <c r="I48" s="26"/>
    </row>
    <row r="49" spans="1:9" x14ac:dyDescent="0.3">
      <c r="A49" s="109" t="s">
        <v>11</v>
      </c>
      <c r="B49" s="110"/>
      <c r="C49" s="110"/>
      <c r="D49" s="25"/>
      <c r="E49" s="25"/>
      <c r="F49" s="25"/>
      <c r="G49" s="25"/>
      <c r="H49" s="25"/>
      <c r="I49" s="25"/>
    </row>
    <row r="50" spans="1:9" ht="15" thickBot="1" x14ac:dyDescent="0.35">
      <c r="A50" s="87" t="s">
        <v>12</v>
      </c>
      <c r="B50" s="87"/>
      <c r="C50" s="87"/>
      <c r="D50" s="88"/>
      <c r="E50" s="88"/>
      <c r="F50" s="25"/>
      <c r="G50" s="25"/>
      <c r="H50" s="25"/>
      <c r="I50" s="25"/>
    </row>
    <row r="51" spans="1:9" x14ac:dyDescent="0.3">
      <c r="A51" s="87" t="s">
        <v>13</v>
      </c>
      <c r="B51" s="87"/>
      <c r="C51" s="87"/>
      <c r="D51" s="88"/>
      <c r="E51" s="88"/>
      <c r="F51" s="25"/>
      <c r="G51" s="78" t="s">
        <v>14</v>
      </c>
      <c r="H51" s="79"/>
      <c r="I51" s="80"/>
    </row>
    <row r="52" spans="1:9" x14ac:dyDescent="0.3">
      <c r="A52" s="87" t="s">
        <v>15</v>
      </c>
      <c r="B52" s="87"/>
      <c r="C52" s="87"/>
      <c r="D52" s="88"/>
      <c r="E52" s="88"/>
      <c r="F52" s="25"/>
      <c r="G52" s="81"/>
      <c r="H52" s="82"/>
      <c r="I52" s="83"/>
    </row>
    <row r="53" spans="1:9" ht="15" thickBot="1" x14ac:dyDescent="0.35">
      <c r="A53" s="89" t="s">
        <v>16</v>
      </c>
      <c r="B53" s="90"/>
      <c r="C53" s="90"/>
      <c r="D53" s="25"/>
      <c r="E53" s="25"/>
      <c r="F53" s="25"/>
      <c r="G53" s="81"/>
      <c r="H53" s="82"/>
      <c r="I53" s="83"/>
    </row>
    <row r="54" spans="1:9" x14ac:dyDescent="0.3">
      <c r="A54" s="91"/>
      <c r="B54" s="92"/>
      <c r="C54" s="92"/>
      <c r="D54" s="92"/>
      <c r="E54" s="93"/>
      <c r="F54" s="25"/>
      <c r="G54" s="81"/>
      <c r="H54" s="82"/>
      <c r="I54" s="83"/>
    </row>
    <row r="55" spans="1:9" x14ac:dyDescent="0.3">
      <c r="A55" s="94"/>
      <c r="B55" s="88"/>
      <c r="C55" s="88"/>
      <c r="D55" s="88"/>
      <c r="E55" s="95"/>
      <c r="F55" s="27"/>
      <c r="G55" s="81"/>
      <c r="H55" s="82"/>
      <c r="I55" s="83"/>
    </row>
    <row r="56" spans="1:9" x14ac:dyDescent="0.3">
      <c r="A56" s="94"/>
      <c r="B56" s="88"/>
      <c r="C56" s="88"/>
      <c r="D56" s="88"/>
      <c r="E56" s="95"/>
      <c r="F56" s="27"/>
      <c r="G56" s="81"/>
      <c r="H56" s="82"/>
      <c r="I56" s="83"/>
    </row>
    <row r="57" spans="1:9" ht="15" thickBot="1" x14ac:dyDescent="0.35">
      <c r="A57" s="96"/>
      <c r="B57" s="97"/>
      <c r="C57" s="97"/>
      <c r="D57" s="97"/>
      <c r="E57" s="98"/>
      <c r="F57" s="27"/>
      <c r="G57" s="84"/>
      <c r="H57" s="85"/>
      <c r="I57" s="86"/>
    </row>
    <row r="58" spans="1:9" x14ac:dyDescent="0.3">
      <c r="A58" s="25"/>
      <c r="B58" s="25"/>
      <c r="C58" s="25"/>
      <c r="D58" s="25"/>
      <c r="E58" s="25"/>
      <c r="F58" s="27"/>
      <c r="G58" s="8"/>
      <c r="H58" s="8"/>
      <c r="I58" s="8"/>
    </row>
    <row r="59" spans="1:9" x14ac:dyDescent="0.3">
      <c r="A59" s="25"/>
      <c r="B59" s="25"/>
      <c r="C59" s="25"/>
      <c r="D59" s="25"/>
      <c r="E59" s="25"/>
      <c r="F59" s="27"/>
      <c r="G59" s="8"/>
      <c r="H59" s="8"/>
      <c r="I59" s="8"/>
    </row>
    <row r="60" spans="1:9" x14ac:dyDescent="0.3">
      <c r="A60" s="25"/>
      <c r="B60" s="25"/>
      <c r="C60" s="25"/>
      <c r="D60" s="25"/>
      <c r="E60" s="25"/>
      <c r="F60" s="27"/>
      <c r="G60" s="27"/>
      <c r="H60" s="8"/>
      <c r="I60" s="8"/>
    </row>
  </sheetData>
  <mergeCells count="18">
    <mergeCell ref="A43:G43"/>
    <mergeCell ref="A1:C2"/>
    <mergeCell ref="F1:I1"/>
    <mergeCell ref="F2:I2"/>
    <mergeCell ref="A4:I4"/>
    <mergeCell ref="A5:I5"/>
    <mergeCell ref="A45:D45"/>
    <mergeCell ref="A46:E48"/>
    <mergeCell ref="A49:C49"/>
    <mergeCell ref="A50:C50"/>
    <mergeCell ref="D50:E50"/>
    <mergeCell ref="G51:I57"/>
    <mergeCell ref="A52:C52"/>
    <mergeCell ref="D52:E52"/>
    <mergeCell ref="A53:C53"/>
    <mergeCell ref="A51:C51"/>
    <mergeCell ref="D51:E51"/>
    <mergeCell ref="A54:E57"/>
  </mergeCells>
  <dataValidations count="1">
    <dataValidation type="list" allowBlank="1" showInputMessage="1" showErrorMessage="1" sqref="D10:D24 E25:E42">
      <formula1>zeropięć</formula1>
      <formula2>0</formula2>
    </dataValidation>
  </dataValidations>
  <pageMargins left="0.7" right="0.7" top="0.75" bottom="0.75" header="0.3" footer="0.3"/>
  <pageSetup paperSize="9" scale="62" fitToHeight="0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M120"/>
  <sheetViews>
    <sheetView showGridLines="0" tabSelected="1" zoomScale="85" zoomScaleNormal="85" workbookViewId="0">
      <selection activeCell="B10" sqref="B10"/>
    </sheetView>
  </sheetViews>
  <sheetFormatPr defaultColWidth="0" defaultRowHeight="14.4" x14ac:dyDescent="0.3"/>
  <cols>
    <col min="1" max="1" width="8.88671875" style="66" customWidth="1"/>
    <col min="2" max="2" width="58.6640625" style="66" customWidth="1"/>
    <col min="3" max="4" width="11.6640625" style="66" customWidth="1"/>
    <col min="5" max="5" width="13.109375" style="66" customWidth="1"/>
    <col min="6" max="6" width="12.88671875" style="66" customWidth="1"/>
    <col min="7" max="7" width="12.5546875" style="66" customWidth="1"/>
    <col min="8" max="8" width="13.109375" style="66" customWidth="1"/>
    <col min="9" max="9" width="11.6640625" style="66" customWidth="1"/>
    <col min="10" max="11" width="9.109375" style="66" customWidth="1"/>
    <col min="12" max="13" width="0" style="66" hidden="1" customWidth="1"/>
    <col min="14" max="16384" width="9.109375" style="66" hidden="1"/>
  </cols>
  <sheetData>
    <row r="1" spans="1:13" x14ac:dyDescent="0.3">
      <c r="A1" s="112" t="s">
        <v>0</v>
      </c>
      <c r="B1" s="112"/>
      <c r="C1" s="112"/>
      <c r="D1" s="1"/>
      <c r="E1" s="2"/>
      <c r="F1" s="28" t="s">
        <v>1</v>
      </c>
      <c r="G1" s="111"/>
      <c r="H1" s="111"/>
      <c r="I1" s="111"/>
      <c r="J1" s="116"/>
      <c r="K1" s="117"/>
    </row>
    <row r="2" spans="1:13" ht="68.400000000000006" customHeight="1" x14ac:dyDescent="0.3">
      <c r="A2" s="112"/>
      <c r="B2" s="112"/>
      <c r="C2" s="112"/>
      <c r="D2" s="1"/>
      <c r="E2" s="2"/>
      <c r="F2" s="111" t="s">
        <v>155</v>
      </c>
      <c r="G2" s="111"/>
      <c r="H2" s="111"/>
      <c r="I2" s="111"/>
      <c r="J2" s="28"/>
      <c r="K2" s="28"/>
    </row>
    <row r="3" spans="1:13" x14ac:dyDescent="0.3">
      <c r="A3" s="1"/>
      <c r="B3" s="1"/>
      <c r="C3" s="1"/>
      <c r="D3" s="1"/>
      <c r="E3" s="2"/>
      <c r="F3" s="2"/>
      <c r="G3" s="4"/>
      <c r="H3" s="4"/>
      <c r="I3" s="4"/>
      <c r="J3" s="4"/>
      <c r="K3" s="4"/>
      <c r="L3" s="4"/>
      <c r="M3" s="4"/>
    </row>
    <row r="4" spans="1:13" ht="15" customHeight="1" x14ac:dyDescent="0.3">
      <c r="A4" s="113" t="s">
        <v>129</v>
      </c>
      <c r="B4" s="113"/>
      <c r="C4" s="113"/>
      <c r="D4" s="113"/>
      <c r="E4" s="113"/>
      <c r="F4" s="113"/>
      <c r="G4" s="113"/>
      <c r="H4" s="113"/>
      <c r="I4" s="113"/>
      <c r="J4" s="35"/>
      <c r="K4" s="35"/>
      <c r="L4" s="35"/>
      <c r="M4" s="35"/>
    </row>
    <row r="5" spans="1:13" ht="14.4" customHeight="1" x14ac:dyDescent="0.3">
      <c r="A5" s="111" t="s">
        <v>145</v>
      </c>
      <c r="B5" s="111"/>
      <c r="C5" s="111"/>
      <c r="D5" s="111"/>
      <c r="E5" s="111"/>
      <c r="F5" s="111"/>
      <c r="G5" s="111"/>
      <c r="H5" s="111"/>
      <c r="I5" s="111"/>
      <c r="J5" s="28"/>
      <c r="K5" s="28"/>
      <c r="L5" s="28"/>
      <c r="M5" s="28"/>
    </row>
    <row r="6" spans="1:13" x14ac:dyDescent="0.3">
      <c r="A6" s="5"/>
      <c r="B6" s="6"/>
      <c r="C6" s="6"/>
      <c r="D6" s="6"/>
      <c r="E6" s="6"/>
      <c r="F6" s="6"/>
      <c r="G6" s="7"/>
      <c r="H6" s="6"/>
      <c r="I6" s="8"/>
      <c r="J6" s="6"/>
      <c r="K6" s="6"/>
      <c r="L6" s="6"/>
      <c r="M6" s="6"/>
    </row>
    <row r="7" spans="1:13" ht="39.6" x14ac:dyDescent="0.3">
      <c r="A7" s="9" t="s">
        <v>2</v>
      </c>
      <c r="B7" s="9" t="s">
        <v>3</v>
      </c>
      <c r="C7" s="9" t="s">
        <v>17</v>
      </c>
      <c r="D7" s="9" t="s">
        <v>20</v>
      </c>
      <c r="E7" s="10" t="s">
        <v>4</v>
      </c>
      <c r="F7" s="11" t="s">
        <v>5</v>
      </c>
      <c r="G7" s="12" t="s">
        <v>6</v>
      </c>
      <c r="H7" s="12" t="s">
        <v>7</v>
      </c>
      <c r="I7" s="11" t="s">
        <v>8</v>
      </c>
      <c r="J7" s="3"/>
    </row>
    <row r="8" spans="1:13" x14ac:dyDescent="0.3">
      <c r="A8" s="13"/>
      <c r="B8" s="14"/>
      <c r="C8" s="15"/>
      <c r="D8" s="13"/>
      <c r="E8" s="16"/>
      <c r="F8" s="14"/>
      <c r="G8" s="17"/>
      <c r="H8" s="17"/>
      <c r="I8" s="13"/>
      <c r="J8" s="3"/>
    </row>
    <row r="9" spans="1:13" ht="69" x14ac:dyDescent="0.3">
      <c r="A9" s="18">
        <v>1</v>
      </c>
      <c r="B9" s="52" t="s">
        <v>146</v>
      </c>
      <c r="C9" s="41">
        <v>0</v>
      </c>
      <c r="D9" s="54"/>
      <c r="E9" s="38">
        <v>25.12</v>
      </c>
      <c r="F9" s="38">
        <f>(G9*E9)+E9</f>
        <v>27.1296</v>
      </c>
      <c r="G9" s="39">
        <v>0.08</v>
      </c>
      <c r="H9" s="40">
        <f>E9*C9</f>
        <v>0</v>
      </c>
      <c r="I9" s="40">
        <f>F9*C9</f>
        <v>0</v>
      </c>
      <c r="J9" s="3"/>
    </row>
    <row r="10" spans="1:13" ht="110.4" x14ac:dyDescent="0.3">
      <c r="A10" s="19">
        <v>2</v>
      </c>
      <c r="B10" s="53" t="s">
        <v>147</v>
      </c>
      <c r="C10" s="41">
        <v>0</v>
      </c>
      <c r="D10" s="55"/>
      <c r="E10" s="37">
        <v>83.1</v>
      </c>
      <c r="F10" s="38">
        <f t="shared" ref="F10:F17" si="0">(G10*E10)+E10</f>
        <v>89.74799999999999</v>
      </c>
      <c r="G10" s="39">
        <v>0.08</v>
      </c>
      <c r="H10" s="40">
        <f t="shared" ref="H10:H17" si="1">E10*C10</f>
        <v>0</v>
      </c>
      <c r="I10" s="40">
        <f t="shared" ref="I10:I17" si="2">F10*C10</f>
        <v>0</v>
      </c>
      <c r="J10" s="3"/>
    </row>
    <row r="11" spans="1:13" ht="82.8" x14ac:dyDescent="0.3">
      <c r="A11" s="18">
        <v>3</v>
      </c>
      <c r="B11" s="53" t="s">
        <v>148</v>
      </c>
      <c r="C11" s="41">
        <v>0</v>
      </c>
      <c r="D11" s="55"/>
      <c r="E11" s="37">
        <v>23.4</v>
      </c>
      <c r="F11" s="38">
        <f t="shared" si="0"/>
        <v>25.271999999999998</v>
      </c>
      <c r="G11" s="39">
        <v>0.08</v>
      </c>
      <c r="H11" s="40">
        <f t="shared" si="1"/>
        <v>0</v>
      </c>
      <c r="I11" s="40">
        <f t="shared" si="2"/>
        <v>0</v>
      </c>
      <c r="J11" s="3"/>
    </row>
    <row r="12" spans="1:13" ht="110.4" x14ac:dyDescent="0.3">
      <c r="A12" s="19">
        <v>4</v>
      </c>
      <c r="B12" s="52" t="s">
        <v>149</v>
      </c>
      <c r="C12" s="41">
        <v>0</v>
      </c>
      <c r="D12" s="54"/>
      <c r="E12" s="37">
        <v>23.4</v>
      </c>
      <c r="F12" s="38">
        <f t="shared" si="0"/>
        <v>25.271999999999998</v>
      </c>
      <c r="G12" s="39">
        <v>0.08</v>
      </c>
      <c r="H12" s="40">
        <f t="shared" si="1"/>
        <v>0</v>
      </c>
      <c r="I12" s="40">
        <f t="shared" si="2"/>
        <v>0</v>
      </c>
      <c r="J12" s="3"/>
    </row>
    <row r="13" spans="1:13" ht="69" x14ac:dyDescent="0.3">
      <c r="A13" s="18">
        <v>5</v>
      </c>
      <c r="B13" s="53" t="s">
        <v>150</v>
      </c>
      <c r="C13" s="41">
        <v>0</v>
      </c>
      <c r="D13" s="55"/>
      <c r="E13" s="37">
        <v>14.13</v>
      </c>
      <c r="F13" s="38">
        <f t="shared" si="0"/>
        <v>15.260400000000001</v>
      </c>
      <c r="G13" s="39">
        <v>0.08</v>
      </c>
      <c r="H13" s="40">
        <f t="shared" si="1"/>
        <v>0</v>
      </c>
      <c r="I13" s="40">
        <f t="shared" si="2"/>
        <v>0</v>
      </c>
      <c r="J13" s="3"/>
    </row>
    <row r="14" spans="1:13" ht="69" x14ac:dyDescent="0.3">
      <c r="A14" s="19">
        <v>6</v>
      </c>
      <c r="B14" s="52" t="s">
        <v>151</v>
      </c>
      <c r="C14" s="41">
        <v>0</v>
      </c>
      <c r="D14" s="54"/>
      <c r="E14" s="37">
        <v>14.36</v>
      </c>
      <c r="F14" s="38">
        <f t="shared" si="0"/>
        <v>15.508799999999999</v>
      </c>
      <c r="G14" s="39">
        <v>0.08</v>
      </c>
      <c r="H14" s="40">
        <f t="shared" si="1"/>
        <v>0</v>
      </c>
      <c r="I14" s="40">
        <f t="shared" si="2"/>
        <v>0</v>
      </c>
      <c r="J14" s="3"/>
    </row>
    <row r="15" spans="1:13" ht="64.5" customHeight="1" x14ac:dyDescent="0.3">
      <c r="A15" s="18">
        <v>7</v>
      </c>
      <c r="B15" s="53" t="s">
        <v>152</v>
      </c>
      <c r="C15" s="41">
        <v>0</v>
      </c>
      <c r="D15" s="54"/>
      <c r="E15" s="37">
        <v>86.9</v>
      </c>
      <c r="F15" s="38">
        <f t="shared" si="0"/>
        <v>93.852000000000004</v>
      </c>
      <c r="G15" s="39">
        <v>0.08</v>
      </c>
      <c r="H15" s="40">
        <f t="shared" si="1"/>
        <v>0</v>
      </c>
      <c r="I15" s="40">
        <f t="shared" si="2"/>
        <v>0</v>
      </c>
      <c r="J15" s="3"/>
    </row>
    <row r="16" spans="1:13" ht="69.599999999999994" x14ac:dyDescent="0.3">
      <c r="A16" s="19">
        <v>8</v>
      </c>
      <c r="B16" s="77" t="s">
        <v>153</v>
      </c>
      <c r="C16" s="41">
        <v>0</v>
      </c>
      <c r="D16" s="55"/>
      <c r="E16" s="37">
        <v>24.68</v>
      </c>
      <c r="F16" s="38">
        <f t="shared" si="0"/>
        <v>26.654399999999999</v>
      </c>
      <c r="G16" s="39">
        <v>0.08</v>
      </c>
      <c r="H16" s="40">
        <f t="shared" si="1"/>
        <v>0</v>
      </c>
      <c r="I16" s="40">
        <f t="shared" si="2"/>
        <v>0</v>
      </c>
      <c r="J16" s="3"/>
    </row>
    <row r="17" spans="1:11" x14ac:dyDescent="0.3">
      <c r="A17" s="18">
        <v>9</v>
      </c>
      <c r="B17" s="77" t="s">
        <v>154</v>
      </c>
      <c r="C17" s="41">
        <v>0</v>
      </c>
      <c r="D17" s="62"/>
      <c r="E17" s="37">
        <v>7.23</v>
      </c>
      <c r="F17" s="38">
        <f t="shared" si="0"/>
        <v>8.8929000000000009</v>
      </c>
      <c r="G17" s="39">
        <v>0.23</v>
      </c>
      <c r="H17" s="40">
        <f t="shared" si="1"/>
        <v>0</v>
      </c>
      <c r="I17" s="40">
        <f t="shared" si="2"/>
        <v>0</v>
      </c>
      <c r="J17" s="3"/>
    </row>
    <row r="18" spans="1:11" x14ac:dyDescent="0.3">
      <c r="A18" s="111" t="s">
        <v>9</v>
      </c>
      <c r="B18" s="111"/>
      <c r="C18" s="111"/>
      <c r="D18" s="111"/>
      <c r="E18" s="111"/>
      <c r="F18" s="111"/>
      <c r="G18" s="114"/>
      <c r="H18" s="33">
        <f>SUM(H9:H17)</f>
        <v>0</v>
      </c>
      <c r="I18" s="34">
        <f>SUM(I9:I17)</f>
        <v>0</v>
      </c>
      <c r="J18" s="3"/>
    </row>
    <row r="19" spans="1:11" ht="13.95" customHeight="1" x14ac:dyDescent="0.3">
      <c r="A19" s="7"/>
      <c r="B19" s="7"/>
      <c r="C19" s="7"/>
      <c r="D19" s="7"/>
      <c r="E19" s="7"/>
      <c r="F19" s="7"/>
      <c r="G19" s="7"/>
      <c r="H19" s="7"/>
      <c r="I19" s="7"/>
      <c r="J19" s="3"/>
    </row>
    <row r="20" spans="1:11" ht="15" thickBot="1" x14ac:dyDescent="0.35">
      <c r="A20" s="115" t="s">
        <v>10</v>
      </c>
      <c r="B20" s="115"/>
      <c r="C20" s="115"/>
      <c r="D20" s="115"/>
      <c r="E20" s="115"/>
      <c r="F20" s="23"/>
      <c r="G20" s="23"/>
      <c r="H20" s="23"/>
      <c r="I20" s="23"/>
      <c r="J20" s="3"/>
    </row>
    <row r="21" spans="1:11" x14ac:dyDescent="0.3">
      <c r="A21" s="100"/>
      <c r="B21" s="101"/>
      <c r="C21" s="101"/>
      <c r="D21" s="101"/>
      <c r="E21" s="102"/>
      <c r="F21" s="59"/>
      <c r="G21" s="59"/>
      <c r="H21" s="59"/>
      <c r="I21" s="59"/>
      <c r="J21" s="3"/>
    </row>
    <row r="22" spans="1:11" x14ac:dyDescent="0.3">
      <c r="A22" s="103"/>
      <c r="B22" s="104"/>
      <c r="C22" s="104"/>
      <c r="D22" s="104"/>
      <c r="E22" s="105"/>
      <c r="F22" s="25"/>
      <c r="G22" s="25"/>
      <c r="H22" s="25"/>
      <c r="I22" s="25"/>
      <c r="J22" s="3"/>
    </row>
    <row r="23" spans="1:11" ht="15" thickBot="1" x14ac:dyDescent="0.35">
      <c r="A23" s="106"/>
      <c r="B23" s="107"/>
      <c r="C23" s="107"/>
      <c r="D23" s="107"/>
      <c r="E23" s="108"/>
      <c r="F23" s="26"/>
      <c r="G23" s="26"/>
      <c r="H23" s="26"/>
      <c r="I23" s="26"/>
      <c r="J23" s="3"/>
    </row>
    <row r="24" spans="1:11" x14ac:dyDescent="0.3">
      <c r="A24" s="109" t="s">
        <v>11</v>
      </c>
      <c r="B24" s="110"/>
      <c r="C24" s="110"/>
      <c r="D24" s="25"/>
      <c r="E24" s="25"/>
      <c r="F24" s="25"/>
      <c r="G24" s="25"/>
      <c r="H24" s="25"/>
      <c r="I24" s="25"/>
      <c r="J24" s="29"/>
    </row>
    <row r="25" spans="1:11" ht="15" thickBot="1" x14ac:dyDescent="0.35">
      <c r="A25" s="87" t="s">
        <v>12</v>
      </c>
      <c r="B25" s="87"/>
      <c r="C25" s="87"/>
      <c r="D25" s="88"/>
      <c r="E25" s="88"/>
      <c r="F25" s="25"/>
      <c r="G25" s="25"/>
      <c r="H25" s="25"/>
      <c r="I25" s="25"/>
      <c r="J25" s="30"/>
      <c r="K25" s="3"/>
    </row>
    <row r="26" spans="1:11" x14ac:dyDescent="0.3">
      <c r="A26" s="87" t="s">
        <v>13</v>
      </c>
      <c r="B26" s="87"/>
      <c r="C26" s="87"/>
      <c r="D26" s="88"/>
      <c r="E26" s="88"/>
      <c r="F26" s="25"/>
      <c r="G26" s="78" t="s">
        <v>14</v>
      </c>
      <c r="H26" s="79"/>
      <c r="I26" s="80"/>
      <c r="J26" s="30"/>
      <c r="K26" s="3"/>
    </row>
    <row r="27" spans="1:11" x14ac:dyDescent="0.3">
      <c r="A27" s="87" t="s">
        <v>15</v>
      </c>
      <c r="B27" s="87"/>
      <c r="C27" s="87"/>
      <c r="D27" s="88"/>
      <c r="E27" s="88"/>
      <c r="F27" s="25"/>
      <c r="G27" s="81"/>
      <c r="H27" s="82"/>
      <c r="I27" s="83"/>
      <c r="J27" s="30"/>
      <c r="K27" s="3"/>
    </row>
    <row r="28" spans="1:11" ht="14.4" customHeight="1" thickBot="1" x14ac:dyDescent="0.35">
      <c r="A28" s="89" t="s">
        <v>16</v>
      </c>
      <c r="B28" s="90"/>
      <c r="C28" s="90"/>
      <c r="D28" s="25"/>
      <c r="E28" s="25"/>
      <c r="F28" s="25"/>
      <c r="G28" s="81"/>
      <c r="H28" s="82"/>
      <c r="I28" s="83"/>
      <c r="J28" s="30"/>
      <c r="K28" s="3"/>
    </row>
    <row r="29" spans="1:11" x14ac:dyDescent="0.3">
      <c r="A29" s="91"/>
      <c r="B29" s="92"/>
      <c r="C29" s="92"/>
      <c r="D29" s="92"/>
      <c r="E29" s="93"/>
      <c r="F29" s="25"/>
      <c r="G29" s="81"/>
      <c r="H29" s="82"/>
      <c r="I29" s="83"/>
      <c r="J29" s="30"/>
      <c r="K29" s="3"/>
    </row>
    <row r="30" spans="1:11" ht="15" customHeight="1" x14ac:dyDescent="0.3">
      <c r="A30" s="94"/>
      <c r="B30" s="88"/>
      <c r="C30" s="88"/>
      <c r="D30" s="88"/>
      <c r="E30" s="95"/>
      <c r="F30" s="27"/>
      <c r="G30" s="81"/>
      <c r="H30" s="82"/>
      <c r="I30" s="83"/>
      <c r="J30" s="30"/>
      <c r="K30" s="3"/>
    </row>
    <row r="31" spans="1:11" x14ac:dyDescent="0.3">
      <c r="A31" s="94"/>
      <c r="B31" s="88"/>
      <c r="C31" s="88"/>
      <c r="D31" s="88"/>
      <c r="E31" s="95"/>
      <c r="F31" s="27"/>
      <c r="G31" s="81"/>
      <c r="H31" s="82"/>
      <c r="I31" s="83"/>
      <c r="J31" s="30"/>
      <c r="K31" s="3"/>
    </row>
    <row r="32" spans="1:11" ht="15" thickBot="1" x14ac:dyDescent="0.35">
      <c r="A32" s="96"/>
      <c r="B32" s="97"/>
      <c r="C32" s="97"/>
      <c r="D32" s="97"/>
      <c r="E32" s="98"/>
      <c r="F32" s="27"/>
      <c r="G32" s="84"/>
      <c r="H32" s="85"/>
      <c r="I32" s="86"/>
      <c r="J32" s="30"/>
      <c r="K32" s="3"/>
    </row>
    <row r="33" spans="1:11" x14ac:dyDescent="0.3">
      <c r="A33" s="25"/>
      <c r="B33" s="25"/>
      <c r="C33" s="25"/>
      <c r="D33" s="25"/>
      <c r="E33" s="25"/>
      <c r="F33" s="27"/>
      <c r="G33" s="8"/>
      <c r="H33" s="8"/>
      <c r="I33" s="8"/>
      <c r="J33" s="30"/>
      <c r="K33" s="3"/>
    </row>
    <row r="34" spans="1:11" x14ac:dyDescent="0.3">
      <c r="A34" s="25"/>
      <c r="B34" s="25"/>
      <c r="C34" s="25"/>
      <c r="D34" s="25"/>
      <c r="E34" s="25"/>
      <c r="F34" s="27"/>
      <c r="G34" s="8"/>
      <c r="H34" s="8"/>
      <c r="I34" s="8"/>
      <c r="J34" s="30"/>
      <c r="K34" s="3"/>
    </row>
    <row r="35" spans="1:11" x14ac:dyDescent="0.3">
      <c r="A35" s="25"/>
      <c r="B35" s="25"/>
      <c r="C35" s="25"/>
      <c r="D35" s="25"/>
      <c r="E35" s="25"/>
      <c r="F35" s="27"/>
      <c r="G35" s="27"/>
      <c r="H35" s="8"/>
      <c r="I35" s="8"/>
      <c r="J35" s="30"/>
      <c r="K35" s="3"/>
    </row>
    <row r="36" spans="1:11" x14ac:dyDescent="0.3">
      <c r="J36" s="30"/>
      <c r="K36" s="3"/>
    </row>
    <row r="37" spans="1:11" x14ac:dyDescent="0.3">
      <c r="J37" s="30"/>
      <c r="K37" s="3"/>
    </row>
    <row r="38" spans="1:11" x14ac:dyDescent="0.3">
      <c r="J38" s="30"/>
      <c r="K38" s="3"/>
    </row>
    <row r="39" spans="1:11" x14ac:dyDescent="0.3">
      <c r="J39" s="30"/>
      <c r="K39" s="3"/>
    </row>
    <row r="40" spans="1:11" x14ac:dyDescent="0.3">
      <c r="J40" s="30"/>
      <c r="K40" s="3"/>
    </row>
    <row r="41" spans="1:11" x14ac:dyDescent="0.3">
      <c r="J41" s="30"/>
      <c r="K41" s="3"/>
    </row>
    <row r="42" spans="1:11" x14ac:dyDescent="0.3">
      <c r="J42" s="30"/>
      <c r="K42" s="3"/>
    </row>
    <row r="43" spans="1:11" x14ac:dyDescent="0.3">
      <c r="J43" s="30"/>
      <c r="K43" s="3"/>
    </row>
    <row r="44" spans="1:11" x14ac:dyDescent="0.3">
      <c r="J44" s="30"/>
      <c r="K44" s="3"/>
    </row>
    <row r="45" spans="1:11" x14ac:dyDescent="0.3">
      <c r="J45" s="30"/>
      <c r="K45" s="3"/>
    </row>
    <row r="46" spans="1:11" x14ac:dyDescent="0.3">
      <c r="J46" s="30"/>
      <c r="K46" s="3"/>
    </row>
    <row r="47" spans="1:11" x14ac:dyDescent="0.3">
      <c r="J47" s="30"/>
      <c r="K47" s="3"/>
    </row>
    <row r="48" spans="1:11" x14ac:dyDescent="0.3">
      <c r="J48" s="30"/>
      <c r="K48" s="3"/>
    </row>
    <row r="49" spans="10:11" x14ac:dyDescent="0.3">
      <c r="J49" s="30"/>
      <c r="K49" s="3"/>
    </row>
    <row r="50" spans="10:11" x14ac:dyDescent="0.3">
      <c r="J50" s="30"/>
      <c r="K50" s="3"/>
    </row>
    <row r="51" spans="10:11" x14ac:dyDescent="0.3">
      <c r="J51" s="30"/>
      <c r="K51" s="3"/>
    </row>
    <row r="52" spans="10:11" x14ac:dyDescent="0.3">
      <c r="J52" s="30"/>
      <c r="K52" s="3"/>
    </row>
    <row r="53" spans="10:11" x14ac:dyDescent="0.3">
      <c r="J53" s="30"/>
      <c r="K53" s="3"/>
    </row>
    <row r="54" spans="10:11" x14ac:dyDescent="0.3">
      <c r="J54" s="30"/>
      <c r="K54" s="3"/>
    </row>
    <row r="55" spans="10:11" x14ac:dyDescent="0.3">
      <c r="J55" s="30"/>
      <c r="K55" s="3"/>
    </row>
    <row r="56" spans="10:11" x14ac:dyDescent="0.3">
      <c r="J56" s="30"/>
      <c r="K56" s="3"/>
    </row>
    <row r="57" spans="10:11" x14ac:dyDescent="0.3">
      <c r="J57" s="30"/>
      <c r="K57" s="3"/>
    </row>
    <row r="58" spans="10:11" x14ac:dyDescent="0.3">
      <c r="J58" s="30"/>
      <c r="K58" s="3"/>
    </row>
    <row r="59" spans="10:11" x14ac:dyDescent="0.3">
      <c r="J59" s="30"/>
      <c r="K59" s="3"/>
    </row>
    <row r="60" spans="10:11" x14ac:dyDescent="0.3">
      <c r="J60" s="30"/>
      <c r="K60" s="3"/>
    </row>
    <row r="61" spans="10:11" x14ac:dyDescent="0.3">
      <c r="J61" s="30"/>
      <c r="K61" s="3"/>
    </row>
    <row r="62" spans="10:11" x14ac:dyDescent="0.3">
      <c r="J62" s="30"/>
      <c r="K62" s="3"/>
    </row>
    <row r="63" spans="10:11" x14ac:dyDescent="0.3">
      <c r="J63" s="30"/>
      <c r="K63" s="3"/>
    </row>
    <row r="64" spans="10:11" x14ac:dyDescent="0.3">
      <c r="J64" s="30"/>
      <c r="K64" s="3"/>
    </row>
    <row r="65" spans="10:11" x14ac:dyDescent="0.3">
      <c r="J65" s="30"/>
      <c r="K65" s="3"/>
    </row>
    <row r="66" spans="10:11" x14ac:dyDescent="0.3">
      <c r="J66" s="30"/>
      <c r="K66" s="3"/>
    </row>
    <row r="67" spans="10:11" x14ac:dyDescent="0.3">
      <c r="J67" s="30"/>
      <c r="K67" s="3"/>
    </row>
    <row r="68" spans="10:11" x14ac:dyDescent="0.3">
      <c r="J68" s="30"/>
      <c r="K68" s="3"/>
    </row>
    <row r="69" spans="10:11" x14ac:dyDescent="0.3">
      <c r="J69" s="30"/>
      <c r="K69" s="3"/>
    </row>
    <row r="70" spans="10:11" x14ac:dyDescent="0.3">
      <c r="J70" s="30"/>
      <c r="K70" s="3"/>
    </row>
    <row r="71" spans="10:11" x14ac:dyDescent="0.3">
      <c r="J71" s="30"/>
      <c r="K71" s="3"/>
    </row>
    <row r="72" spans="10:11" x14ac:dyDescent="0.3">
      <c r="J72" s="30"/>
      <c r="K72" s="3"/>
    </row>
    <row r="73" spans="10:11" x14ac:dyDescent="0.3">
      <c r="J73" s="30"/>
      <c r="K73" s="3"/>
    </row>
    <row r="74" spans="10:11" x14ac:dyDescent="0.3">
      <c r="J74" s="30"/>
      <c r="K74" s="3"/>
    </row>
    <row r="75" spans="10:11" x14ac:dyDescent="0.3">
      <c r="J75" s="30"/>
      <c r="K75" s="3"/>
    </row>
    <row r="76" spans="10:11" x14ac:dyDescent="0.3">
      <c r="J76" s="30"/>
      <c r="K76" s="3"/>
    </row>
    <row r="77" spans="10:11" x14ac:dyDescent="0.3">
      <c r="J77" s="30"/>
      <c r="K77" s="3"/>
    </row>
    <row r="78" spans="10:11" x14ac:dyDescent="0.3">
      <c r="J78" s="30"/>
      <c r="K78" s="3"/>
    </row>
    <row r="79" spans="10:11" x14ac:dyDescent="0.3">
      <c r="J79" s="30"/>
      <c r="K79" s="3"/>
    </row>
    <row r="80" spans="10:11" x14ac:dyDescent="0.3">
      <c r="J80" s="30"/>
      <c r="K80" s="3"/>
    </row>
    <row r="81" spans="10:11" x14ac:dyDescent="0.3">
      <c r="J81" s="30"/>
      <c r="K81" s="3"/>
    </row>
    <row r="82" spans="10:11" x14ac:dyDescent="0.3">
      <c r="J82" s="30"/>
      <c r="K82" s="3"/>
    </row>
    <row r="83" spans="10:11" x14ac:dyDescent="0.3">
      <c r="J83" s="30"/>
      <c r="K83" s="3"/>
    </row>
    <row r="84" spans="10:11" x14ac:dyDescent="0.3">
      <c r="J84" s="30"/>
      <c r="K84" s="3"/>
    </row>
    <row r="85" spans="10:11" x14ac:dyDescent="0.3">
      <c r="J85" s="30"/>
      <c r="K85" s="3"/>
    </row>
    <row r="86" spans="10:11" x14ac:dyDescent="0.3">
      <c r="J86" s="30"/>
      <c r="K86" s="3"/>
    </row>
    <row r="87" spans="10:11" x14ac:dyDescent="0.3">
      <c r="J87" s="30"/>
      <c r="K87" s="3"/>
    </row>
    <row r="88" spans="10:11" x14ac:dyDescent="0.3">
      <c r="J88" s="30"/>
      <c r="K88" s="3"/>
    </row>
    <row r="89" spans="10:11" x14ac:dyDescent="0.3">
      <c r="J89" s="30"/>
      <c r="K89" s="3"/>
    </row>
    <row r="90" spans="10:11" x14ac:dyDescent="0.3">
      <c r="J90" s="30"/>
      <c r="K90" s="3"/>
    </row>
    <row r="91" spans="10:11" x14ac:dyDescent="0.3">
      <c r="J91" s="30"/>
      <c r="K91" s="3"/>
    </row>
    <row r="92" spans="10:11" x14ac:dyDescent="0.3">
      <c r="J92" s="30"/>
      <c r="K92" s="3"/>
    </row>
    <row r="93" spans="10:11" x14ac:dyDescent="0.3">
      <c r="J93" s="30"/>
      <c r="K93" s="3"/>
    </row>
    <row r="94" spans="10:11" x14ac:dyDescent="0.3">
      <c r="J94" s="30"/>
      <c r="K94" s="3"/>
    </row>
    <row r="95" spans="10:11" x14ac:dyDescent="0.3">
      <c r="J95" s="30"/>
      <c r="K95" s="3"/>
    </row>
    <row r="96" spans="10:11" x14ac:dyDescent="0.3">
      <c r="J96" s="30"/>
      <c r="K96" s="3"/>
    </row>
    <row r="97" spans="10:13" x14ac:dyDescent="0.3">
      <c r="J97" s="30"/>
      <c r="K97" s="3"/>
    </row>
    <row r="98" spans="10:13" x14ac:dyDescent="0.3">
      <c r="J98" s="30"/>
      <c r="K98" s="3"/>
    </row>
    <row r="99" spans="10:13" x14ac:dyDescent="0.3">
      <c r="J99" s="30"/>
      <c r="K99" s="3"/>
    </row>
    <row r="100" spans="10:13" x14ac:dyDescent="0.3">
      <c r="J100" s="30"/>
      <c r="K100" s="3"/>
    </row>
    <row r="101" spans="10:13" x14ac:dyDescent="0.3">
      <c r="J101" s="30"/>
      <c r="K101" s="3"/>
    </row>
    <row r="102" spans="10:13" x14ac:dyDescent="0.3">
      <c r="J102" s="28"/>
      <c r="K102" s="6"/>
      <c r="L102" s="6"/>
      <c r="M102" s="6"/>
    </row>
    <row r="103" spans="10:13" x14ac:dyDescent="0.3">
      <c r="J103" s="3"/>
    </row>
    <row r="104" spans="10:13" x14ac:dyDescent="0.3">
      <c r="J104" s="7"/>
      <c r="K104" s="2"/>
      <c r="L104" s="21"/>
      <c r="M104" s="22"/>
    </row>
    <row r="105" spans="10:13" ht="14.4" customHeight="1" x14ac:dyDescent="0.3"/>
    <row r="111" spans="10:13" ht="14.4" customHeight="1" x14ac:dyDescent="0.3"/>
    <row r="120" spans="10:13" x14ac:dyDescent="0.3">
      <c r="J120" s="8"/>
      <c r="K120" s="8"/>
      <c r="L120" s="8"/>
      <c r="M120" s="8"/>
    </row>
  </sheetData>
  <mergeCells count="19">
    <mergeCell ref="A5:I5"/>
    <mergeCell ref="A1:C2"/>
    <mergeCell ref="J1:K1"/>
    <mergeCell ref="F2:I2"/>
    <mergeCell ref="A4:I4"/>
    <mergeCell ref="G1:I1"/>
    <mergeCell ref="A18:G18"/>
    <mergeCell ref="A20:E20"/>
    <mergeCell ref="A21:E23"/>
    <mergeCell ref="A24:C24"/>
    <mergeCell ref="A25:C25"/>
    <mergeCell ref="D25:E25"/>
    <mergeCell ref="A26:C26"/>
    <mergeCell ref="D26:E26"/>
    <mergeCell ref="G26:I32"/>
    <mergeCell ref="A27:C27"/>
    <mergeCell ref="D27:E27"/>
    <mergeCell ref="A28:C28"/>
    <mergeCell ref="A29:E32"/>
  </mergeCells>
  <dataValidations count="1">
    <dataValidation type="list" allowBlank="1" showInputMessage="1" showErrorMessage="1" sqref="D10:D17">
      <formula1>zeropięć</formula1>
      <formula2>0</formula2>
    </dataValidation>
  </dataValidations>
  <pageMargins left="0.7" right="0.7" top="0.75" bottom="0.75" header="0.3" footer="0.3"/>
  <pageSetup paperSize="9" scale="66" fitToHeight="0" orientation="portrait" verticalDpi="597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J29"/>
  <sheetViews>
    <sheetView showGridLines="0" workbookViewId="0">
      <selection activeCell="A5" sqref="A5:I5"/>
    </sheetView>
  </sheetViews>
  <sheetFormatPr defaultColWidth="0" defaultRowHeight="14.4" x14ac:dyDescent="0.3"/>
  <cols>
    <col min="1" max="1" width="8.88671875" style="66" customWidth="1"/>
    <col min="2" max="2" width="48.6640625" style="66" customWidth="1"/>
    <col min="3" max="3" width="7.44140625" style="66" customWidth="1"/>
    <col min="4" max="4" width="7.88671875" style="66" customWidth="1"/>
    <col min="5" max="5" width="13.109375" style="66" customWidth="1"/>
    <col min="6" max="6" width="12.88671875" style="66" customWidth="1"/>
    <col min="7" max="7" width="12.5546875" style="66" customWidth="1"/>
    <col min="8" max="8" width="13.109375" style="66" customWidth="1"/>
    <col min="9" max="9" width="16.33203125" style="66" customWidth="1"/>
    <col min="10" max="10" width="8.88671875" style="66" customWidth="1"/>
    <col min="11" max="16384" width="8.88671875" style="66" hidden="1"/>
  </cols>
  <sheetData>
    <row r="1" spans="1:9" x14ac:dyDescent="0.3">
      <c r="A1" s="112" t="s">
        <v>0</v>
      </c>
      <c r="B1" s="112"/>
      <c r="C1" s="112"/>
      <c r="D1" s="1"/>
      <c r="E1" s="2"/>
      <c r="F1" s="28" t="s">
        <v>1</v>
      </c>
      <c r="G1" s="111"/>
      <c r="H1" s="111"/>
      <c r="I1" s="111"/>
    </row>
    <row r="2" spans="1:9" ht="66.599999999999994" customHeight="1" x14ac:dyDescent="0.3">
      <c r="A2" s="112"/>
      <c r="B2" s="112"/>
      <c r="C2" s="112"/>
      <c r="D2" s="1"/>
      <c r="E2" s="2"/>
      <c r="F2" s="111" t="s">
        <v>142</v>
      </c>
      <c r="G2" s="111"/>
      <c r="H2" s="111"/>
      <c r="I2" s="111"/>
    </row>
    <row r="3" spans="1:9" x14ac:dyDescent="0.3">
      <c r="A3" s="1"/>
      <c r="B3" s="1"/>
      <c r="C3" s="1"/>
      <c r="D3" s="1"/>
      <c r="E3" s="2"/>
      <c r="F3" s="2"/>
      <c r="G3" s="4"/>
      <c r="H3" s="4"/>
      <c r="I3" s="4"/>
    </row>
    <row r="4" spans="1:9" ht="15" customHeight="1" x14ac:dyDescent="0.3">
      <c r="A4" s="113" t="s">
        <v>129</v>
      </c>
      <c r="B4" s="113"/>
      <c r="C4" s="113"/>
      <c r="D4" s="113"/>
      <c r="E4" s="113"/>
      <c r="F4" s="113"/>
      <c r="G4" s="113"/>
      <c r="H4" s="113"/>
      <c r="I4" s="113"/>
    </row>
    <row r="5" spans="1:9" x14ac:dyDescent="0.3">
      <c r="A5" s="111" t="s">
        <v>143</v>
      </c>
      <c r="B5" s="111"/>
      <c r="C5" s="111"/>
      <c r="D5" s="111"/>
      <c r="E5" s="111"/>
      <c r="F5" s="111"/>
      <c r="G5" s="111"/>
      <c r="H5" s="111"/>
      <c r="I5" s="111"/>
    </row>
    <row r="6" spans="1:9" x14ac:dyDescent="0.3">
      <c r="A6" s="5"/>
      <c r="B6" s="6"/>
      <c r="C6" s="6"/>
      <c r="D6" s="6"/>
      <c r="E6" s="6"/>
      <c r="F6" s="6"/>
      <c r="G6" s="7"/>
      <c r="H6" s="6"/>
      <c r="I6" s="8"/>
    </row>
    <row r="7" spans="1:9" ht="39.6" x14ac:dyDescent="0.3">
      <c r="A7" s="45" t="s">
        <v>2</v>
      </c>
      <c r="B7" s="46" t="s">
        <v>3</v>
      </c>
      <c r="C7" s="46" t="s">
        <v>17</v>
      </c>
      <c r="D7" s="46" t="s">
        <v>20</v>
      </c>
      <c r="E7" s="47" t="s">
        <v>4</v>
      </c>
      <c r="F7" s="13" t="s">
        <v>5</v>
      </c>
      <c r="G7" s="48" t="s">
        <v>6</v>
      </c>
      <c r="H7" s="48" t="s">
        <v>7</v>
      </c>
      <c r="I7" s="13" t="s">
        <v>22</v>
      </c>
    </row>
    <row r="8" spans="1:9" x14ac:dyDescent="0.3">
      <c r="A8" s="15"/>
      <c r="B8" s="15"/>
      <c r="C8" s="15"/>
      <c r="D8" s="15"/>
      <c r="E8" s="42"/>
      <c r="F8" s="15"/>
      <c r="G8" s="43"/>
      <c r="H8" s="43"/>
      <c r="I8" s="15"/>
    </row>
    <row r="9" spans="1:9" ht="27.6" x14ac:dyDescent="0.3">
      <c r="A9" s="20">
        <v>1</v>
      </c>
      <c r="B9" s="69" t="s">
        <v>126</v>
      </c>
      <c r="C9" s="55"/>
      <c r="D9" s="55" t="s">
        <v>19</v>
      </c>
      <c r="E9" s="31">
        <v>1415</v>
      </c>
      <c r="F9" s="31">
        <f>(E9*G9)+E9</f>
        <v>1740.45</v>
      </c>
      <c r="G9" s="36">
        <v>0.23</v>
      </c>
      <c r="H9" s="49">
        <f>E9*C9</f>
        <v>0</v>
      </c>
      <c r="I9" s="49">
        <f>F9*C9</f>
        <v>0</v>
      </c>
    </row>
    <row r="10" spans="1:9" x14ac:dyDescent="0.3">
      <c r="A10" s="44">
        <v>2</v>
      </c>
      <c r="B10" s="69" t="s">
        <v>127</v>
      </c>
      <c r="C10" s="55"/>
      <c r="D10" s="55" t="s">
        <v>19</v>
      </c>
      <c r="E10" s="32">
        <v>494</v>
      </c>
      <c r="F10" s="31">
        <f t="shared" ref="F10:F11" si="0">(E10*G10)+E10</f>
        <v>607.62</v>
      </c>
      <c r="G10" s="36">
        <v>0.23</v>
      </c>
      <c r="H10" s="49">
        <f t="shared" ref="H10:H11" si="1">E10*C10</f>
        <v>0</v>
      </c>
      <c r="I10" s="49">
        <f t="shared" ref="I10:I11" si="2">F10*C10</f>
        <v>0</v>
      </c>
    </row>
    <row r="11" spans="1:9" x14ac:dyDescent="0.3">
      <c r="A11" s="20">
        <v>3</v>
      </c>
      <c r="B11" s="69" t="s">
        <v>128</v>
      </c>
      <c r="C11" s="54"/>
      <c r="D11" s="55" t="s">
        <v>19</v>
      </c>
      <c r="E11" s="32">
        <v>269</v>
      </c>
      <c r="F11" s="31">
        <f t="shared" si="0"/>
        <v>330.87</v>
      </c>
      <c r="G11" s="36">
        <v>0.23</v>
      </c>
      <c r="H11" s="49">
        <f t="shared" si="1"/>
        <v>0</v>
      </c>
      <c r="I11" s="49">
        <f t="shared" si="2"/>
        <v>0</v>
      </c>
    </row>
    <row r="12" spans="1:9" x14ac:dyDescent="0.3">
      <c r="A12" s="111" t="s">
        <v>9</v>
      </c>
      <c r="B12" s="111"/>
      <c r="C12" s="111"/>
      <c r="D12" s="111"/>
      <c r="E12" s="111"/>
      <c r="F12" s="111"/>
      <c r="G12" s="111"/>
      <c r="H12" s="33">
        <f>SUM(H9:H11)</f>
        <v>0</v>
      </c>
      <c r="I12" s="34">
        <f>SUM(I9:I11)</f>
        <v>0</v>
      </c>
    </row>
    <row r="13" spans="1:9" x14ac:dyDescent="0.3">
      <c r="A13" s="7"/>
      <c r="B13" s="7"/>
      <c r="C13" s="7"/>
      <c r="D13" s="7"/>
      <c r="E13" s="7"/>
      <c r="F13" s="7"/>
      <c r="G13" s="7"/>
      <c r="H13" s="7"/>
      <c r="I13" s="7"/>
    </row>
    <row r="14" spans="1:9" ht="15" thickBot="1" x14ac:dyDescent="0.35">
      <c r="A14" s="99" t="s">
        <v>10</v>
      </c>
      <c r="B14" s="99"/>
      <c r="C14" s="99"/>
      <c r="D14" s="99"/>
      <c r="E14" s="23"/>
      <c r="F14" s="23"/>
      <c r="G14" s="23"/>
      <c r="H14" s="23"/>
      <c r="I14" s="23"/>
    </row>
    <row r="15" spans="1:9" x14ac:dyDescent="0.3">
      <c r="A15" s="100"/>
      <c r="B15" s="101"/>
      <c r="C15" s="101"/>
      <c r="D15" s="101"/>
      <c r="E15" s="102"/>
      <c r="F15" s="65"/>
      <c r="G15" s="65"/>
      <c r="H15" s="65"/>
      <c r="I15" s="65"/>
    </row>
    <row r="16" spans="1:9" x14ac:dyDescent="0.3">
      <c r="A16" s="103"/>
      <c r="B16" s="104"/>
      <c r="C16" s="104"/>
      <c r="D16" s="104"/>
      <c r="E16" s="105"/>
      <c r="F16" s="25"/>
      <c r="G16" s="25"/>
      <c r="H16" s="25"/>
      <c r="I16" s="25"/>
    </row>
    <row r="17" spans="1:9" ht="15" thickBot="1" x14ac:dyDescent="0.35">
      <c r="A17" s="106"/>
      <c r="B17" s="107"/>
      <c r="C17" s="107"/>
      <c r="D17" s="107"/>
      <c r="E17" s="108"/>
      <c r="F17" s="26"/>
      <c r="G17" s="26"/>
      <c r="H17" s="26"/>
      <c r="I17" s="26"/>
    </row>
    <row r="18" spans="1:9" x14ac:dyDescent="0.3">
      <c r="A18" s="109" t="s">
        <v>11</v>
      </c>
      <c r="B18" s="110"/>
      <c r="C18" s="110"/>
      <c r="D18" s="25"/>
      <c r="E18" s="25"/>
      <c r="F18" s="25"/>
      <c r="G18" s="25"/>
      <c r="H18" s="25"/>
      <c r="I18" s="25"/>
    </row>
    <row r="19" spans="1:9" ht="15" thickBot="1" x14ac:dyDescent="0.35">
      <c r="A19" s="87" t="s">
        <v>12</v>
      </c>
      <c r="B19" s="87"/>
      <c r="C19" s="87"/>
      <c r="D19" s="88"/>
      <c r="E19" s="88"/>
      <c r="F19" s="25"/>
      <c r="G19" s="25"/>
      <c r="H19" s="25"/>
      <c r="I19" s="25"/>
    </row>
    <row r="20" spans="1:9" x14ac:dyDescent="0.3">
      <c r="A20" s="87" t="s">
        <v>13</v>
      </c>
      <c r="B20" s="87"/>
      <c r="C20" s="87"/>
      <c r="D20" s="88"/>
      <c r="E20" s="88"/>
      <c r="F20" s="25"/>
      <c r="G20" s="78" t="s">
        <v>14</v>
      </c>
      <c r="H20" s="79"/>
      <c r="I20" s="80"/>
    </row>
    <row r="21" spans="1:9" x14ac:dyDescent="0.3">
      <c r="A21" s="87" t="s">
        <v>15</v>
      </c>
      <c r="B21" s="87"/>
      <c r="C21" s="87"/>
      <c r="D21" s="88"/>
      <c r="E21" s="88"/>
      <c r="F21" s="25"/>
      <c r="G21" s="81"/>
      <c r="H21" s="82"/>
      <c r="I21" s="83"/>
    </row>
    <row r="22" spans="1:9" ht="15" thickBot="1" x14ac:dyDescent="0.35">
      <c r="A22" s="89" t="s">
        <v>16</v>
      </c>
      <c r="B22" s="90"/>
      <c r="C22" s="90"/>
      <c r="D22" s="25"/>
      <c r="E22" s="25"/>
      <c r="F22" s="25"/>
      <c r="G22" s="81"/>
      <c r="H22" s="82"/>
      <c r="I22" s="83"/>
    </row>
    <row r="23" spans="1:9" x14ac:dyDescent="0.3">
      <c r="A23" s="91"/>
      <c r="B23" s="92"/>
      <c r="C23" s="92"/>
      <c r="D23" s="92"/>
      <c r="E23" s="93"/>
      <c r="F23" s="25"/>
      <c r="G23" s="81"/>
      <c r="H23" s="82"/>
      <c r="I23" s="83"/>
    </row>
    <row r="24" spans="1:9" x14ac:dyDescent="0.3">
      <c r="A24" s="94"/>
      <c r="B24" s="88"/>
      <c r="C24" s="88"/>
      <c r="D24" s="88"/>
      <c r="E24" s="95"/>
      <c r="F24" s="27"/>
      <c r="G24" s="81"/>
      <c r="H24" s="82"/>
      <c r="I24" s="83"/>
    </row>
    <row r="25" spans="1:9" x14ac:dyDescent="0.3">
      <c r="A25" s="94"/>
      <c r="B25" s="88"/>
      <c r="C25" s="88"/>
      <c r="D25" s="88"/>
      <c r="E25" s="95"/>
      <c r="F25" s="27"/>
      <c r="G25" s="81"/>
      <c r="H25" s="82"/>
      <c r="I25" s="83"/>
    </row>
    <row r="26" spans="1:9" ht="15" thickBot="1" x14ac:dyDescent="0.35">
      <c r="A26" s="96"/>
      <c r="B26" s="97"/>
      <c r="C26" s="97"/>
      <c r="D26" s="97"/>
      <c r="E26" s="98"/>
      <c r="F26" s="27"/>
      <c r="G26" s="84"/>
      <c r="H26" s="85"/>
      <c r="I26" s="86"/>
    </row>
    <row r="27" spans="1:9" x14ac:dyDescent="0.3">
      <c r="A27" s="25"/>
      <c r="B27" s="25"/>
      <c r="C27" s="25"/>
      <c r="D27" s="25"/>
      <c r="E27" s="25"/>
      <c r="F27" s="27"/>
      <c r="G27" s="8"/>
      <c r="H27" s="8"/>
      <c r="I27" s="8"/>
    </row>
    <row r="28" spans="1:9" x14ac:dyDescent="0.3">
      <c r="A28" s="25"/>
      <c r="B28" s="25"/>
      <c r="C28" s="25"/>
      <c r="D28" s="25"/>
      <c r="E28" s="25"/>
      <c r="F28" s="27"/>
      <c r="G28" s="8"/>
      <c r="H28" s="8"/>
      <c r="I28" s="8"/>
    </row>
    <row r="29" spans="1:9" x14ac:dyDescent="0.3">
      <c r="A29" s="25"/>
      <c r="B29" s="25"/>
      <c r="C29" s="25"/>
      <c r="D29" s="25"/>
      <c r="E29" s="25"/>
      <c r="F29" s="27"/>
      <c r="G29" s="27"/>
      <c r="H29" s="8"/>
      <c r="I29" s="8"/>
    </row>
  </sheetData>
  <mergeCells count="18">
    <mergeCell ref="G20:I26"/>
    <mergeCell ref="A21:C21"/>
    <mergeCell ref="D21:E21"/>
    <mergeCell ref="A22:C22"/>
    <mergeCell ref="A23:E26"/>
    <mergeCell ref="A20:C20"/>
    <mergeCell ref="D20:E20"/>
    <mergeCell ref="G1:I1"/>
    <mergeCell ref="A14:D14"/>
    <mergeCell ref="A15:E17"/>
    <mergeCell ref="A18:C18"/>
    <mergeCell ref="A19:C19"/>
    <mergeCell ref="D19:E19"/>
    <mergeCell ref="A1:C2"/>
    <mergeCell ref="F2:I2"/>
    <mergeCell ref="A4:I4"/>
    <mergeCell ref="A5:I5"/>
    <mergeCell ref="A12:G12"/>
  </mergeCells>
  <pageMargins left="0.7" right="0.7" top="0.75" bottom="0.75" header="0.3" footer="0.3"/>
  <pageSetup paperSize="9" scale="62" fitToHeight="0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M121"/>
  <sheetViews>
    <sheetView showGridLines="0" workbookViewId="0">
      <selection activeCell="A5" sqref="A5:I5"/>
    </sheetView>
  </sheetViews>
  <sheetFormatPr defaultColWidth="0" defaultRowHeight="14.4" x14ac:dyDescent="0.3"/>
  <cols>
    <col min="1" max="1" width="8.88671875" style="51" customWidth="1"/>
    <col min="2" max="2" width="36.6640625" style="51" customWidth="1"/>
    <col min="3" max="4" width="11.6640625" style="51" customWidth="1"/>
    <col min="5" max="5" width="13.109375" style="51" customWidth="1"/>
    <col min="6" max="6" width="12.88671875" style="51" customWidth="1"/>
    <col min="7" max="7" width="12.5546875" style="51" customWidth="1"/>
    <col min="8" max="8" width="13.109375" style="51" customWidth="1"/>
    <col min="9" max="9" width="11.6640625" style="51" customWidth="1"/>
    <col min="10" max="10" width="8.33203125" style="51" customWidth="1"/>
    <col min="11" max="11" width="8.88671875" style="51" customWidth="1"/>
    <col min="12" max="13" width="0" style="51" hidden="1" customWidth="1"/>
    <col min="14" max="16384" width="8.88671875" style="51" hidden="1"/>
  </cols>
  <sheetData>
    <row r="1" spans="1:13" x14ac:dyDescent="0.3">
      <c r="A1" s="112" t="s">
        <v>0</v>
      </c>
      <c r="B1" s="112"/>
      <c r="C1" s="112"/>
      <c r="D1" s="1"/>
      <c r="E1" s="2"/>
      <c r="F1" s="28" t="s">
        <v>1</v>
      </c>
      <c r="G1" s="111"/>
      <c r="H1" s="111"/>
      <c r="I1" s="111"/>
      <c r="J1" s="116"/>
      <c r="K1" s="117"/>
    </row>
    <row r="2" spans="1:13" ht="68.400000000000006" customHeight="1" x14ac:dyDescent="0.3">
      <c r="A2" s="112"/>
      <c r="B2" s="112"/>
      <c r="C2" s="112"/>
      <c r="D2" s="1"/>
      <c r="E2" s="2"/>
      <c r="F2" s="111" t="s">
        <v>137</v>
      </c>
      <c r="G2" s="111"/>
      <c r="H2" s="111"/>
      <c r="I2" s="111"/>
      <c r="J2" s="28"/>
      <c r="K2" s="28"/>
    </row>
    <row r="3" spans="1:13" x14ac:dyDescent="0.3">
      <c r="A3" s="1"/>
      <c r="B3" s="1"/>
      <c r="C3" s="1"/>
      <c r="D3" s="1"/>
      <c r="E3" s="2"/>
      <c r="F3" s="2"/>
      <c r="G3" s="4"/>
      <c r="H3" s="4"/>
      <c r="I3" s="4"/>
      <c r="J3" s="4"/>
      <c r="K3" s="4"/>
      <c r="L3" s="4"/>
      <c r="M3" s="4"/>
    </row>
    <row r="4" spans="1:13" ht="15" customHeight="1" x14ac:dyDescent="0.3">
      <c r="A4" s="113" t="s">
        <v>134</v>
      </c>
      <c r="B4" s="113"/>
      <c r="C4" s="113"/>
      <c r="D4" s="113"/>
      <c r="E4" s="113"/>
      <c r="F4" s="113"/>
      <c r="G4" s="113"/>
      <c r="H4" s="113"/>
      <c r="I4" s="113"/>
      <c r="J4" s="35"/>
      <c r="K4" s="35"/>
      <c r="L4" s="35"/>
      <c r="M4" s="35"/>
    </row>
    <row r="5" spans="1:13" ht="14.4" customHeight="1" x14ac:dyDescent="0.3">
      <c r="A5" s="111" t="s">
        <v>157</v>
      </c>
      <c r="B5" s="111"/>
      <c r="C5" s="111"/>
      <c r="D5" s="111"/>
      <c r="E5" s="111"/>
      <c r="F5" s="111"/>
      <c r="G5" s="111"/>
      <c r="H5" s="111"/>
      <c r="I5" s="111"/>
      <c r="J5" s="28"/>
      <c r="K5" s="28"/>
      <c r="L5" s="28"/>
      <c r="M5" s="28"/>
    </row>
    <row r="6" spans="1:13" x14ac:dyDescent="0.3">
      <c r="A6" s="5"/>
      <c r="B6" s="6"/>
      <c r="C6" s="6"/>
      <c r="D6" s="6"/>
      <c r="E6" s="6"/>
      <c r="F6" s="6"/>
      <c r="G6" s="7"/>
      <c r="H6" s="6"/>
      <c r="I6" s="8"/>
      <c r="J6" s="6"/>
      <c r="K6" s="6"/>
      <c r="L6" s="6"/>
      <c r="M6" s="6"/>
    </row>
    <row r="7" spans="1:13" ht="39.6" x14ac:dyDescent="0.3">
      <c r="A7" s="9" t="s">
        <v>2</v>
      </c>
      <c r="B7" s="9" t="s">
        <v>3</v>
      </c>
      <c r="C7" s="9" t="s">
        <v>17</v>
      </c>
      <c r="D7" s="9" t="s">
        <v>20</v>
      </c>
      <c r="E7" s="10" t="s">
        <v>4</v>
      </c>
      <c r="F7" s="11" t="s">
        <v>5</v>
      </c>
      <c r="G7" s="12" t="s">
        <v>6</v>
      </c>
      <c r="H7" s="12" t="s">
        <v>7</v>
      </c>
      <c r="I7" s="11" t="s">
        <v>8</v>
      </c>
      <c r="J7" s="3"/>
    </row>
    <row r="8" spans="1:13" x14ac:dyDescent="0.3">
      <c r="A8" s="13"/>
      <c r="B8" s="14"/>
      <c r="C8" s="15"/>
      <c r="D8" s="13"/>
      <c r="E8" s="16"/>
      <c r="F8" s="14"/>
      <c r="G8" s="17"/>
      <c r="H8" s="17"/>
      <c r="I8" s="13"/>
      <c r="J8" s="3"/>
    </row>
    <row r="9" spans="1:13" ht="41.4" x14ac:dyDescent="0.3">
      <c r="A9" s="18">
        <v>1</v>
      </c>
      <c r="B9" s="53" t="s">
        <v>57</v>
      </c>
      <c r="C9" s="41"/>
      <c r="D9" s="55" t="s">
        <v>19</v>
      </c>
      <c r="E9" s="38">
        <v>16</v>
      </c>
      <c r="F9" s="38">
        <f>(G9*E9)+E9</f>
        <v>17.28</v>
      </c>
      <c r="G9" s="39">
        <v>0.08</v>
      </c>
      <c r="H9" s="40">
        <f>E9*C9</f>
        <v>0</v>
      </c>
      <c r="I9" s="40">
        <f>F9*C9</f>
        <v>0</v>
      </c>
      <c r="J9" s="3"/>
    </row>
    <row r="10" spans="1:13" ht="41.4" x14ac:dyDescent="0.3">
      <c r="A10" s="19">
        <v>2</v>
      </c>
      <c r="B10" s="52" t="s">
        <v>58</v>
      </c>
      <c r="C10" s="41"/>
      <c r="D10" s="54" t="s">
        <v>19</v>
      </c>
      <c r="E10" s="37">
        <v>9</v>
      </c>
      <c r="F10" s="38">
        <f t="shared" ref="F10:F19" si="0">(G10*E10)+E10</f>
        <v>9.7200000000000006</v>
      </c>
      <c r="G10" s="39">
        <v>0.08</v>
      </c>
      <c r="H10" s="40">
        <f t="shared" ref="H10:H19" si="1">E10*C10</f>
        <v>0</v>
      </c>
      <c r="I10" s="40">
        <f t="shared" ref="I10:I19" si="2">F10*C10</f>
        <v>0</v>
      </c>
      <c r="J10" s="3"/>
    </row>
    <row r="11" spans="1:13" ht="41.4" x14ac:dyDescent="0.3">
      <c r="A11" s="18">
        <v>3</v>
      </c>
      <c r="B11" s="53" t="s">
        <v>59</v>
      </c>
      <c r="C11" s="41"/>
      <c r="D11" s="55" t="s">
        <v>19</v>
      </c>
      <c r="E11" s="37">
        <v>15</v>
      </c>
      <c r="F11" s="38">
        <f t="shared" si="0"/>
        <v>16.2</v>
      </c>
      <c r="G11" s="39">
        <v>0.08</v>
      </c>
      <c r="H11" s="40">
        <f t="shared" si="1"/>
        <v>0</v>
      </c>
      <c r="I11" s="40">
        <f t="shared" si="2"/>
        <v>0</v>
      </c>
      <c r="J11" s="3"/>
    </row>
    <row r="12" spans="1:13" ht="27.6" x14ac:dyDescent="0.3">
      <c r="A12" s="19">
        <v>4</v>
      </c>
      <c r="B12" s="52" t="s">
        <v>60</v>
      </c>
      <c r="C12" s="41"/>
      <c r="D12" s="54" t="s">
        <v>19</v>
      </c>
      <c r="E12" s="37">
        <v>28</v>
      </c>
      <c r="F12" s="38">
        <f t="shared" si="0"/>
        <v>34.44</v>
      </c>
      <c r="G12" s="39">
        <v>0.23</v>
      </c>
      <c r="H12" s="40">
        <f t="shared" si="1"/>
        <v>0</v>
      </c>
      <c r="I12" s="40">
        <f t="shared" si="2"/>
        <v>0</v>
      </c>
      <c r="J12" s="3"/>
    </row>
    <row r="13" spans="1:13" ht="41.4" x14ac:dyDescent="0.3">
      <c r="A13" s="18">
        <v>5</v>
      </c>
      <c r="B13" s="53" t="s">
        <v>61</v>
      </c>
      <c r="C13" s="41"/>
      <c r="D13" s="55" t="s">
        <v>19</v>
      </c>
      <c r="E13" s="37">
        <v>175</v>
      </c>
      <c r="F13" s="38">
        <f t="shared" si="0"/>
        <v>189</v>
      </c>
      <c r="G13" s="39">
        <v>0.08</v>
      </c>
      <c r="H13" s="40">
        <f t="shared" si="1"/>
        <v>0</v>
      </c>
      <c r="I13" s="40">
        <f t="shared" si="2"/>
        <v>0</v>
      </c>
      <c r="J13" s="3"/>
    </row>
    <row r="14" spans="1:13" ht="41.4" x14ac:dyDescent="0.3">
      <c r="A14" s="19">
        <v>6</v>
      </c>
      <c r="B14" s="52" t="s">
        <v>62</v>
      </c>
      <c r="C14" s="41"/>
      <c r="D14" s="54" t="s">
        <v>19</v>
      </c>
      <c r="E14" s="37">
        <v>380</v>
      </c>
      <c r="F14" s="38">
        <f t="shared" si="0"/>
        <v>410.4</v>
      </c>
      <c r="G14" s="39">
        <v>0.08</v>
      </c>
      <c r="H14" s="40">
        <f t="shared" si="1"/>
        <v>0</v>
      </c>
      <c r="I14" s="40">
        <f t="shared" si="2"/>
        <v>0</v>
      </c>
      <c r="J14" s="3"/>
    </row>
    <row r="15" spans="1:13" ht="15.75" customHeight="1" x14ac:dyDescent="0.3">
      <c r="A15" s="18">
        <v>7</v>
      </c>
      <c r="B15" s="53" t="s">
        <v>63</v>
      </c>
      <c r="C15" s="41"/>
      <c r="D15" s="55" t="s">
        <v>19</v>
      </c>
      <c r="E15" s="37">
        <v>26</v>
      </c>
      <c r="F15" s="38">
        <f t="shared" si="0"/>
        <v>28.08</v>
      </c>
      <c r="G15" s="39">
        <v>0.08</v>
      </c>
      <c r="H15" s="40">
        <f t="shared" si="1"/>
        <v>0</v>
      </c>
      <c r="I15" s="40">
        <f t="shared" si="2"/>
        <v>0</v>
      </c>
      <c r="J15" s="3"/>
    </row>
    <row r="16" spans="1:13" ht="41.4" x14ac:dyDescent="0.3">
      <c r="A16" s="19">
        <v>8</v>
      </c>
      <c r="B16" s="52" t="s">
        <v>64</v>
      </c>
      <c r="C16" s="41"/>
      <c r="D16" s="54" t="s">
        <v>19</v>
      </c>
      <c r="E16" s="37">
        <v>96</v>
      </c>
      <c r="F16" s="38">
        <f t="shared" si="0"/>
        <v>103.68</v>
      </c>
      <c r="G16" s="39">
        <v>0.08</v>
      </c>
      <c r="H16" s="40">
        <f t="shared" si="1"/>
        <v>0</v>
      </c>
      <c r="I16" s="40">
        <f t="shared" si="2"/>
        <v>0</v>
      </c>
      <c r="J16" s="3"/>
    </row>
    <row r="17" spans="1:11" ht="41.4" x14ac:dyDescent="0.3">
      <c r="A17" s="18">
        <v>9</v>
      </c>
      <c r="B17" s="53" t="s">
        <v>65</v>
      </c>
      <c r="C17" s="41"/>
      <c r="D17" s="55" t="s">
        <v>19</v>
      </c>
      <c r="E17" s="37">
        <v>100</v>
      </c>
      <c r="F17" s="38">
        <f t="shared" si="0"/>
        <v>108</v>
      </c>
      <c r="G17" s="39">
        <v>0.08</v>
      </c>
      <c r="H17" s="40">
        <f t="shared" si="1"/>
        <v>0</v>
      </c>
      <c r="I17" s="40">
        <f t="shared" si="2"/>
        <v>0</v>
      </c>
      <c r="J17" s="3"/>
    </row>
    <row r="18" spans="1:11" ht="41.4" x14ac:dyDescent="0.3">
      <c r="A18" s="19">
        <v>10</v>
      </c>
      <c r="B18" s="52" t="s">
        <v>66</v>
      </c>
      <c r="C18" s="41"/>
      <c r="D18" s="54" t="s">
        <v>19</v>
      </c>
      <c r="E18" s="37">
        <v>18</v>
      </c>
      <c r="F18" s="38">
        <f t="shared" si="0"/>
        <v>19.440000000000001</v>
      </c>
      <c r="G18" s="39">
        <v>0.08</v>
      </c>
      <c r="H18" s="40">
        <f t="shared" si="1"/>
        <v>0</v>
      </c>
      <c r="I18" s="40">
        <f t="shared" si="2"/>
        <v>0</v>
      </c>
      <c r="J18" s="3"/>
    </row>
    <row r="19" spans="1:11" ht="41.4" x14ac:dyDescent="0.3">
      <c r="A19" s="18">
        <v>11</v>
      </c>
      <c r="B19" s="53" t="s">
        <v>67</v>
      </c>
      <c r="C19" s="41"/>
      <c r="D19" s="55" t="s">
        <v>19</v>
      </c>
      <c r="E19" s="37">
        <v>75</v>
      </c>
      <c r="F19" s="38">
        <f t="shared" si="0"/>
        <v>92.25</v>
      </c>
      <c r="G19" s="39">
        <v>0.23</v>
      </c>
      <c r="H19" s="40">
        <f t="shared" si="1"/>
        <v>0</v>
      </c>
      <c r="I19" s="40">
        <f t="shared" si="2"/>
        <v>0</v>
      </c>
      <c r="J19" s="3"/>
    </row>
    <row r="20" spans="1:11" ht="13.95" customHeight="1" x14ac:dyDescent="0.3">
      <c r="A20" s="111" t="s">
        <v>9</v>
      </c>
      <c r="B20" s="111"/>
      <c r="C20" s="111"/>
      <c r="D20" s="111"/>
      <c r="E20" s="111"/>
      <c r="F20" s="111"/>
      <c r="G20" s="114"/>
      <c r="H20" s="33">
        <f>SUM(H9:H19)</f>
        <v>0</v>
      </c>
      <c r="I20" s="34">
        <f>SUM(I9:I19)</f>
        <v>0</v>
      </c>
      <c r="J20" s="3"/>
    </row>
    <row r="21" spans="1:11" x14ac:dyDescent="0.3">
      <c r="A21" s="7"/>
      <c r="B21" s="7"/>
      <c r="C21" s="7"/>
      <c r="D21" s="7"/>
      <c r="E21" s="7"/>
      <c r="F21" s="7"/>
      <c r="G21" s="7"/>
      <c r="H21" s="7"/>
      <c r="I21" s="7"/>
      <c r="J21" s="3"/>
    </row>
    <row r="22" spans="1:11" ht="15" thickBot="1" x14ac:dyDescent="0.35">
      <c r="A22" s="115" t="s">
        <v>10</v>
      </c>
      <c r="B22" s="115"/>
      <c r="C22" s="115"/>
      <c r="D22" s="115"/>
      <c r="E22" s="115"/>
      <c r="F22" s="23"/>
      <c r="G22" s="23"/>
      <c r="H22" s="23"/>
      <c r="I22" s="23"/>
      <c r="J22" s="3"/>
    </row>
    <row r="23" spans="1:11" x14ac:dyDescent="0.3">
      <c r="A23" s="100"/>
      <c r="B23" s="101"/>
      <c r="C23" s="101"/>
      <c r="D23" s="101"/>
      <c r="E23" s="102"/>
      <c r="F23" s="56"/>
      <c r="G23" s="56"/>
      <c r="H23" s="56"/>
      <c r="I23" s="56"/>
      <c r="J23" s="3"/>
    </row>
    <row r="24" spans="1:11" x14ac:dyDescent="0.3">
      <c r="A24" s="103"/>
      <c r="B24" s="104"/>
      <c r="C24" s="104"/>
      <c r="D24" s="104"/>
      <c r="E24" s="105"/>
      <c r="F24" s="25"/>
      <c r="G24" s="25"/>
      <c r="H24" s="25"/>
      <c r="I24" s="25"/>
      <c r="J24" s="3"/>
    </row>
    <row r="25" spans="1:11" ht="15" thickBot="1" x14ac:dyDescent="0.35">
      <c r="A25" s="106"/>
      <c r="B25" s="107"/>
      <c r="C25" s="107"/>
      <c r="D25" s="107"/>
      <c r="E25" s="108"/>
      <c r="F25" s="26"/>
      <c r="G25" s="26"/>
      <c r="H25" s="26"/>
      <c r="I25" s="26"/>
      <c r="J25" s="29"/>
    </row>
    <row r="26" spans="1:11" x14ac:dyDescent="0.3">
      <c r="A26" s="109" t="s">
        <v>11</v>
      </c>
      <c r="B26" s="110"/>
      <c r="C26" s="110"/>
      <c r="D26" s="25"/>
      <c r="E26" s="25"/>
      <c r="F26" s="25"/>
      <c r="G26" s="25"/>
      <c r="H26" s="25"/>
      <c r="I26" s="25"/>
      <c r="J26" s="30"/>
      <c r="K26" s="3"/>
    </row>
    <row r="27" spans="1:11" ht="15" thickBot="1" x14ac:dyDescent="0.35">
      <c r="A27" s="87" t="s">
        <v>12</v>
      </c>
      <c r="B27" s="87"/>
      <c r="C27" s="87"/>
      <c r="D27" s="88"/>
      <c r="E27" s="88"/>
      <c r="F27" s="25"/>
      <c r="G27" s="25"/>
      <c r="H27" s="25"/>
      <c r="I27" s="25"/>
      <c r="J27" s="30"/>
      <c r="K27" s="3"/>
    </row>
    <row r="28" spans="1:11" x14ac:dyDescent="0.3">
      <c r="A28" s="87" t="s">
        <v>13</v>
      </c>
      <c r="B28" s="87"/>
      <c r="C28" s="87"/>
      <c r="D28" s="88"/>
      <c r="E28" s="88"/>
      <c r="F28" s="25"/>
      <c r="G28" s="78" t="s">
        <v>14</v>
      </c>
      <c r="H28" s="79"/>
      <c r="I28" s="80"/>
      <c r="J28" s="30"/>
      <c r="K28" s="3"/>
    </row>
    <row r="29" spans="1:11" ht="14.4" customHeight="1" x14ac:dyDescent="0.3">
      <c r="A29" s="87" t="s">
        <v>15</v>
      </c>
      <c r="B29" s="87"/>
      <c r="C29" s="87"/>
      <c r="D29" s="88"/>
      <c r="E29" s="88"/>
      <c r="F29" s="25"/>
      <c r="G29" s="81"/>
      <c r="H29" s="82"/>
      <c r="I29" s="83"/>
      <c r="J29" s="30"/>
      <c r="K29" s="3"/>
    </row>
    <row r="30" spans="1:11" ht="15" thickBot="1" x14ac:dyDescent="0.35">
      <c r="A30" s="89" t="s">
        <v>16</v>
      </c>
      <c r="B30" s="90"/>
      <c r="C30" s="90"/>
      <c r="D30" s="25"/>
      <c r="E30" s="25"/>
      <c r="F30" s="25"/>
      <c r="G30" s="81"/>
      <c r="H30" s="82"/>
      <c r="I30" s="83"/>
      <c r="J30" s="30"/>
      <c r="K30" s="3"/>
    </row>
    <row r="31" spans="1:11" ht="15" customHeight="1" x14ac:dyDescent="0.3">
      <c r="A31" s="91"/>
      <c r="B31" s="92"/>
      <c r="C31" s="92"/>
      <c r="D31" s="92"/>
      <c r="E31" s="93"/>
      <c r="F31" s="25"/>
      <c r="G31" s="81"/>
      <c r="H31" s="82"/>
      <c r="I31" s="83"/>
      <c r="J31" s="30"/>
      <c r="K31" s="3"/>
    </row>
    <row r="32" spans="1:11" x14ac:dyDescent="0.3">
      <c r="A32" s="94"/>
      <c r="B32" s="88"/>
      <c r="C32" s="88"/>
      <c r="D32" s="88"/>
      <c r="E32" s="95"/>
      <c r="F32" s="27"/>
      <c r="G32" s="81"/>
      <c r="H32" s="82"/>
      <c r="I32" s="83"/>
      <c r="J32" s="30"/>
      <c r="K32" s="3"/>
    </row>
    <row r="33" spans="1:11" x14ac:dyDescent="0.3">
      <c r="A33" s="94"/>
      <c r="B33" s="88"/>
      <c r="C33" s="88"/>
      <c r="D33" s="88"/>
      <c r="E33" s="95"/>
      <c r="F33" s="27"/>
      <c r="G33" s="81"/>
      <c r="H33" s="82"/>
      <c r="I33" s="83"/>
      <c r="J33" s="30"/>
      <c r="K33" s="3"/>
    </row>
    <row r="34" spans="1:11" ht="15" thickBot="1" x14ac:dyDescent="0.35">
      <c r="A34" s="96"/>
      <c r="B34" s="97"/>
      <c r="C34" s="97"/>
      <c r="D34" s="97"/>
      <c r="E34" s="98"/>
      <c r="F34" s="27"/>
      <c r="G34" s="84"/>
      <c r="H34" s="85"/>
      <c r="I34" s="86"/>
      <c r="J34" s="30"/>
      <c r="K34" s="3"/>
    </row>
    <row r="35" spans="1:11" x14ac:dyDescent="0.3">
      <c r="A35" s="25"/>
      <c r="B35" s="25"/>
      <c r="C35" s="25"/>
      <c r="D35" s="25"/>
      <c r="E35" s="25"/>
      <c r="F35" s="27"/>
      <c r="G35" s="8"/>
      <c r="H35" s="8"/>
      <c r="I35" s="8"/>
      <c r="J35" s="30"/>
      <c r="K35" s="3"/>
    </row>
    <row r="36" spans="1:11" x14ac:dyDescent="0.3">
      <c r="A36" s="25"/>
      <c r="B36" s="25"/>
      <c r="C36" s="25"/>
      <c r="D36" s="25"/>
      <c r="E36" s="25"/>
      <c r="F36" s="27"/>
      <c r="G36" s="8"/>
      <c r="H36" s="8"/>
      <c r="I36" s="8"/>
      <c r="J36" s="30"/>
      <c r="K36" s="3"/>
    </row>
    <row r="37" spans="1:11" x14ac:dyDescent="0.3">
      <c r="A37" s="25"/>
      <c r="B37" s="25"/>
      <c r="C37" s="25"/>
      <c r="D37" s="25"/>
      <c r="E37" s="25"/>
      <c r="F37" s="27"/>
      <c r="G37" s="27"/>
      <c r="H37" s="8"/>
      <c r="I37" s="8"/>
      <c r="J37" s="30"/>
      <c r="K37" s="3"/>
    </row>
    <row r="38" spans="1:11" x14ac:dyDescent="0.3">
      <c r="J38" s="30"/>
      <c r="K38" s="3"/>
    </row>
    <row r="39" spans="1:11" x14ac:dyDescent="0.3">
      <c r="J39" s="30"/>
      <c r="K39" s="3"/>
    </row>
    <row r="40" spans="1:11" x14ac:dyDescent="0.3">
      <c r="J40" s="30"/>
      <c r="K40" s="3"/>
    </row>
    <row r="41" spans="1:11" x14ac:dyDescent="0.3">
      <c r="J41" s="30"/>
      <c r="K41" s="3"/>
    </row>
    <row r="42" spans="1:11" x14ac:dyDescent="0.3">
      <c r="J42" s="30"/>
      <c r="K42" s="3"/>
    </row>
    <row r="43" spans="1:11" x14ac:dyDescent="0.3">
      <c r="J43" s="30"/>
      <c r="K43" s="3"/>
    </row>
    <row r="44" spans="1:11" x14ac:dyDescent="0.3">
      <c r="J44" s="30"/>
      <c r="K44" s="3"/>
    </row>
    <row r="45" spans="1:11" x14ac:dyDescent="0.3">
      <c r="J45" s="30"/>
      <c r="K45" s="3"/>
    </row>
    <row r="46" spans="1:11" x14ac:dyDescent="0.3">
      <c r="J46" s="30"/>
      <c r="K46" s="3"/>
    </row>
    <row r="47" spans="1:11" x14ac:dyDescent="0.3">
      <c r="J47" s="30"/>
      <c r="K47" s="3"/>
    </row>
    <row r="48" spans="1:11" x14ac:dyDescent="0.3">
      <c r="J48" s="30"/>
      <c r="K48" s="3"/>
    </row>
    <row r="49" spans="10:11" x14ac:dyDescent="0.3">
      <c r="J49" s="30"/>
      <c r="K49" s="3"/>
    </row>
    <row r="50" spans="10:11" x14ac:dyDescent="0.3">
      <c r="J50" s="30"/>
      <c r="K50" s="3"/>
    </row>
    <row r="51" spans="10:11" x14ac:dyDescent="0.3">
      <c r="J51" s="30"/>
      <c r="K51" s="3"/>
    </row>
    <row r="52" spans="10:11" x14ac:dyDescent="0.3">
      <c r="J52" s="30"/>
      <c r="K52" s="3"/>
    </row>
    <row r="53" spans="10:11" x14ac:dyDescent="0.3">
      <c r="J53" s="30"/>
      <c r="K53" s="3"/>
    </row>
    <row r="54" spans="10:11" x14ac:dyDescent="0.3">
      <c r="J54" s="30"/>
      <c r="K54" s="3"/>
    </row>
    <row r="55" spans="10:11" x14ac:dyDescent="0.3">
      <c r="J55" s="30"/>
      <c r="K55" s="3"/>
    </row>
    <row r="56" spans="10:11" x14ac:dyDescent="0.3">
      <c r="J56" s="30"/>
      <c r="K56" s="3"/>
    </row>
    <row r="57" spans="10:11" x14ac:dyDescent="0.3">
      <c r="J57" s="30"/>
      <c r="K57" s="3"/>
    </row>
    <row r="58" spans="10:11" x14ac:dyDescent="0.3">
      <c r="J58" s="30"/>
      <c r="K58" s="3"/>
    </row>
    <row r="59" spans="10:11" x14ac:dyDescent="0.3">
      <c r="J59" s="30"/>
      <c r="K59" s="3"/>
    </row>
    <row r="60" spans="10:11" x14ac:dyDescent="0.3">
      <c r="J60" s="30"/>
      <c r="K60" s="3"/>
    </row>
    <row r="61" spans="10:11" x14ac:dyDescent="0.3">
      <c r="J61" s="30"/>
      <c r="K61" s="3"/>
    </row>
    <row r="62" spans="10:11" x14ac:dyDescent="0.3">
      <c r="J62" s="30"/>
      <c r="K62" s="3"/>
    </row>
    <row r="63" spans="10:11" x14ac:dyDescent="0.3">
      <c r="J63" s="30"/>
      <c r="K63" s="3"/>
    </row>
    <row r="64" spans="10:11" x14ac:dyDescent="0.3">
      <c r="J64" s="30"/>
      <c r="K64" s="3"/>
    </row>
    <row r="65" spans="10:11" x14ac:dyDescent="0.3">
      <c r="J65" s="30"/>
      <c r="K65" s="3"/>
    </row>
    <row r="66" spans="10:11" x14ac:dyDescent="0.3">
      <c r="J66" s="30"/>
      <c r="K66" s="3"/>
    </row>
    <row r="67" spans="10:11" x14ac:dyDescent="0.3">
      <c r="J67" s="30"/>
      <c r="K67" s="3"/>
    </row>
    <row r="68" spans="10:11" x14ac:dyDescent="0.3">
      <c r="J68" s="30"/>
      <c r="K68" s="3"/>
    </row>
    <row r="69" spans="10:11" x14ac:dyDescent="0.3">
      <c r="J69" s="30"/>
      <c r="K69" s="3"/>
    </row>
    <row r="70" spans="10:11" x14ac:dyDescent="0.3">
      <c r="J70" s="30"/>
      <c r="K70" s="3"/>
    </row>
    <row r="71" spans="10:11" x14ac:dyDescent="0.3">
      <c r="J71" s="30"/>
      <c r="K71" s="3"/>
    </row>
    <row r="72" spans="10:11" x14ac:dyDescent="0.3">
      <c r="J72" s="30"/>
      <c r="K72" s="3"/>
    </row>
    <row r="73" spans="10:11" x14ac:dyDescent="0.3">
      <c r="J73" s="30"/>
      <c r="K73" s="3"/>
    </row>
    <row r="74" spans="10:11" x14ac:dyDescent="0.3">
      <c r="J74" s="30"/>
      <c r="K74" s="3"/>
    </row>
    <row r="75" spans="10:11" x14ac:dyDescent="0.3">
      <c r="J75" s="30"/>
      <c r="K75" s="3"/>
    </row>
    <row r="76" spans="10:11" x14ac:dyDescent="0.3">
      <c r="J76" s="30"/>
      <c r="K76" s="3"/>
    </row>
    <row r="77" spans="10:11" x14ac:dyDescent="0.3">
      <c r="J77" s="30"/>
      <c r="K77" s="3"/>
    </row>
    <row r="78" spans="10:11" x14ac:dyDescent="0.3">
      <c r="J78" s="30"/>
      <c r="K78" s="3"/>
    </row>
    <row r="79" spans="10:11" x14ac:dyDescent="0.3">
      <c r="J79" s="30"/>
      <c r="K79" s="3"/>
    </row>
    <row r="80" spans="10:11" x14ac:dyDescent="0.3">
      <c r="J80" s="30"/>
      <c r="K80" s="3"/>
    </row>
    <row r="81" spans="10:11" x14ac:dyDescent="0.3">
      <c r="J81" s="30"/>
      <c r="K81" s="3"/>
    </row>
    <row r="82" spans="10:11" x14ac:dyDescent="0.3">
      <c r="J82" s="30"/>
      <c r="K82" s="3"/>
    </row>
    <row r="83" spans="10:11" x14ac:dyDescent="0.3">
      <c r="J83" s="30"/>
      <c r="K83" s="3"/>
    </row>
    <row r="84" spans="10:11" x14ac:dyDescent="0.3">
      <c r="J84" s="30"/>
      <c r="K84" s="3"/>
    </row>
    <row r="85" spans="10:11" x14ac:dyDescent="0.3">
      <c r="J85" s="30"/>
      <c r="K85" s="3"/>
    </row>
    <row r="86" spans="10:11" x14ac:dyDescent="0.3">
      <c r="J86" s="30"/>
      <c r="K86" s="3"/>
    </row>
    <row r="87" spans="10:11" x14ac:dyDescent="0.3">
      <c r="J87" s="30"/>
      <c r="K87" s="3"/>
    </row>
    <row r="88" spans="10:11" x14ac:dyDescent="0.3">
      <c r="J88" s="30"/>
      <c r="K88" s="3"/>
    </row>
    <row r="89" spans="10:11" x14ac:dyDescent="0.3">
      <c r="J89" s="30"/>
      <c r="K89" s="3"/>
    </row>
    <row r="90" spans="10:11" x14ac:dyDescent="0.3">
      <c r="J90" s="30"/>
      <c r="K90" s="3"/>
    </row>
    <row r="91" spans="10:11" x14ac:dyDescent="0.3">
      <c r="J91" s="30"/>
      <c r="K91" s="3"/>
    </row>
    <row r="92" spans="10:11" x14ac:dyDescent="0.3">
      <c r="J92" s="30"/>
      <c r="K92" s="3"/>
    </row>
    <row r="93" spans="10:11" x14ac:dyDescent="0.3">
      <c r="J93" s="30"/>
      <c r="K93" s="3"/>
    </row>
    <row r="94" spans="10:11" x14ac:dyDescent="0.3">
      <c r="J94" s="30"/>
      <c r="K94" s="3"/>
    </row>
    <row r="95" spans="10:11" x14ac:dyDescent="0.3">
      <c r="J95" s="30"/>
      <c r="K95" s="3"/>
    </row>
    <row r="96" spans="10:11" x14ac:dyDescent="0.3">
      <c r="J96" s="30"/>
      <c r="K96" s="3"/>
    </row>
    <row r="97" spans="10:13" x14ac:dyDescent="0.3">
      <c r="J97" s="30"/>
      <c r="K97" s="3"/>
    </row>
    <row r="98" spans="10:13" x14ac:dyDescent="0.3">
      <c r="J98" s="30"/>
      <c r="K98" s="3"/>
    </row>
    <row r="99" spans="10:13" x14ac:dyDescent="0.3">
      <c r="J99" s="30"/>
      <c r="K99" s="3"/>
    </row>
    <row r="100" spans="10:13" x14ac:dyDescent="0.3">
      <c r="J100" s="30"/>
      <c r="K100" s="3"/>
    </row>
    <row r="101" spans="10:13" x14ac:dyDescent="0.3">
      <c r="J101" s="30"/>
      <c r="K101" s="3"/>
    </row>
    <row r="102" spans="10:13" x14ac:dyDescent="0.3">
      <c r="J102" s="30"/>
      <c r="K102" s="3"/>
    </row>
    <row r="103" spans="10:13" x14ac:dyDescent="0.3">
      <c r="J103" s="28"/>
      <c r="K103" s="6"/>
      <c r="L103" s="6"/>
      <c r="M103" s="6"/>
    </row>
    <row r="104" spans="10:13" x14ac:dyDescent="0.3">
      <c r="J104" s="3"/>
    </row>
    <row r="105" spans="10:13" x14ac:dyDescent="0.3">
      <c r="J105" s="7"/>
      <c r="K105" s="2"/>
      <c r="L105" s="21"/>
      <c r="M105" s="22"/>
    </row>
    <row r="106" spans="10:13" ht="14.4" customHeight="1" x14ac:dyDescent="0.3"/>
    <row r="112" spans="10:13" ht="14.4" customHeight="1" x14ac:dyDescent="0.3"/>
    <row r="121" spans="10:13" x14ac:dyDescent="0.3">
      <c r="J121" s="8"/>
      <c r="K121" s="8"/>
      <c r="L121" s="8"/>
      <c r="M121" s="8"/>
    </row>
  </sheetData>
  <mergeCells count="19">
    <mergeCell ref="A5:I5"/>
    <mergeCell ref="A1:C2"/>
    <mergeCell ref="J1:K1"/>
    <mergeCell ref="F2:I2"/>
    <mergeCell ref="A4:I4"/>
    <mergeCell ref="G1:I1"/>
    <mergeCell ref="A20:G20"/>
    <mergeCell ref="A22:E22"/>
    <mergeCell ref="A23:E25"/>
    <mergeCell ref="A26:C26"/>
    <mergeCell ref="A27:C27"/>
    <mergeCell ref="D27:E27"/>
    <mergeCell ref="A28:C28"/>
    <mergeCell ref="D28:E28"/>
    <mergeCell ref="G28:I34"/>
    <mergeCell ref="A29:C29"/>
    <mergeCell ref="D29:E29"/>
    <mergeCell ref="A30:C30"/>
    <mergeCell ref="A31:E34"/>
  </mergeCells>
  <dataValidations count="1">
    <dataValidation type="list" allowBlank="1" showInputMessage="1" showErrorMessage="1" sqref="D10:D19">
      <formula1>zeropięć</formula1>
      <formula2>0</formula2>
    </dataValidation>
  </dataValidations>
  <pageMargins left="0.7" right="0.7" top="0.75" bottom="0.75" header="0.3" footer="0.3"/>
  <pageSetup paperSize="9" scale="66" fitToHeight="0" orientation="portrait" verticalDpi="597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M121"/>
  <sheetViews>
    <sheetView showGridLines="0" workbookViewId="0">
      <selection activeCell="A5" sqref="A5:I5"/>
    </sheetView>
  </sheetViews>
  <sheetFormatPr defaultColWidth="0" defaultRowHeight="14.4" x14ac:dyDescent="0.3"/>
  <cols>
    <col min="1" max="1" width="8.88671875" style="61" customWidth="1"/>
    <col min="2" max="2" width="36.6640625" style="61" customWidth="1"/>
    <col min="3" max="4" width="11.6640625" style="61" customWidth="1"/>
    <col min="5" max="5" width="13.109375" style="61" customWidth="1"/>
    <col min="6" max="6" width="12.88671875" style="61" customWidth="1"/>
    <col min="7" max="7" width="12.5546875" style="61" customWidth="1"/>
    <col min="8" max="8" width="13.109375" style="61" customWidth="1"/>
    <col min="9" max="9" width="11.6640625" style="61" customWidth="1"/>
    <col min="10" max="10" width="8.33203125" style="61" customWidth="1"/>
    <col min="11" max="11" width="8.88671875" style="61" customWidth="1"/>
    <col min="12" max="13" width="0" style="61" hidden="1" customWidth="1"/>
    <col min="14" max="16384" width="8.88671875" style="61" hidden="1"/>
  </cols>
  <sheetData>
    <row r="1" spans="1:13" x14ac:dyDescent="0.3">
      <c r="A1" s="112" t="s">
        <v>0</v>
      </c>
      <c r="B1" s="112"/>
      <c r="C1" s="112"/>
      <c r="D1" s="1"/>
      <c r="E1" s="2"/>
      <c r="F1" s="28" t="s">
        <v>1</v>
      </c>
      <c r="G1" s="111"/>
      <c r="H1" s="111"/>
      <c r="I1" s="111"/>
      <c r="J1" s="116"/>
      <c r="K1" s="117"/>
    </row>
    <row r="2" spans="1:13" ht="68.400000000000006" customHeight="1" x14ac:dyDescent="0.3">
      <c r="A2" s="112"/>
      <c r="B2" s="112"/>
      <c r="C2" s="112"/>
      <c r="D2" s="1"/>
      <c r="E2" s="2"/>
      <c r="F2" s="111" t="s">
        <v>135</v>
      </c>
      <c r="G2" s="111"/>
      <c r="H2" s="111"/>
      <c r="I2" s="111"/>
      <c r="J2" s="28"/>
      <c r="K2" s="28"/>
    </row>
    <row r="3" spans="1:13" x14ac:dyDescent="0.3">
      <c r="A3" s="1"/>
      <c r="B3" s="1"/>
      <c r="C3" s="1"/>
      <c r="D3" s="1"/>
      <c r="E3" s="2"/>
      <c r="F3" s="2"/>
      <c r="G3" s="4"/>
      <c r="H3" s="4"/>
      <c r="I3" s="4"/>
      <c r="J3" s="4"/>
      <c r="K3" s="4"/>
      <c r="L3" s="4"/>
      <c r="M3" s="4"/>
    </row>
    <row r="4" spans="1:13" ht="15" customHeight="1" x14ac:dyDescent="0.3">
      <c r="A4" s="113" t="s">
        <v>133</v>
      </c>
      <c r="B4" s="113"/>
      <c r="C4" s="113"/>
      <c r="D4" s="113"/>
      <c r="E4" s="113"/>
      <c r="F4" s="113"/>
      <c r="G4" s="113"/>
      <c r="H4" s="113"/>
      <c r="I4" s="113"/>
      <c r="J4" s="35"/>
      <c r="K4" s="35"/>
      <c r="L4" s="35"/>
      <c r="M4" s="35"/>
    </row>
    <row r="5" spans="1:13" ht="14.4" customHeight="1" x14ac:dyDescent="0.3">
      <c r="A5" s="111" t="s">
        <v>158</v>
      </c>
      <c r="B5" s="111"/>
      <c r="C5" s="111"/>
      <c r="D5" s="111"/>
      <c r="E5" s="111"/>
      <c r="F5" s="111"/>
      <c r="G5" s="111"/>
      <c r="H5" s="111"/>
      <c r="I5" s="111"/>
      <c r="J5" s="28"/>
      <c r="K5" s="28"/>
      <c r="L5" s="28"/>
      <c r="M5" s="28"/>
    </row>
    <row r="6" spans="1:13" x14ac:dyDescent="0.3">
      <c r="A6" s="5"/>
      <c r="B6" s="6"/>
      <c r="C6" s="6"/>
      <c r="D6" s="6"/>
      <c r="E6" s="6"/>
      <c r="F6" s="6"/>
      <c r="G6" s="7"/>
      <c r="H6" s="6"/>
      <c r="I6" s="8"/>
      <c r="J6" s="6"/>
      <c r="K6" s="6"/>
      <c r="L6" s="6"/>
      <c r="M6" s="6"/>
    </row>
    <row r="7" spans="1:13" ht="39.6" x14ac:dyDescent="0.3">
      <c r="A7" s="9" t="s">
        <v>2</v>
      </c>
      <c r="B7" s="9" t="s">
        <v>3</v>
      </c>
      <c r="C7" s="9" t="s">
        <v>17</v>
      </c>
      <c r="D7" s="9" t="s">
        <v>20</v>
      </c>
      <c r="E7" s="10" t="s">
        <v>4</v>
      </c>
      <c r="F7" s="11" t="s">
        <v>5</v>
      </c>
      <c r="G7" s="12" t="s">
        <v>6</v>
      </c>
      <c r="H7" s="12" t="s">
        <v>7</v>
      </c>
      <c r="I7" s="11" t="s">
        <v>8</v>
      </c>
      <c r="J7" s="3"/>
    </row>
    <row r="8" spans="1:13" x14ac:dyDescent="0.3">
      <c r="A8" s="13"/>
      <c r="B8" s="14"/>
      <c r="C8" s="15"/>
      <c r="D8" s="13"/>
      <c r="E8" s="16"/>
      <c r="F8" s="14"/>
      <c r="G8" s="17"/>
      <c r="H8" s="17"/>
      <c r="I8" s="13"/>
      <c r="J8" s="3"/>
    </row>
    <row r="9" spans="1:13" ht="41.4" x14ac:dyDescent="0.3">
      <c r="A9" s="18">
        <v>1</v>
      </c>
      <c r="B9" s="60" t="s">
        <v>68</v>
      </c>
      <c r="C9" s="54"/>
      <c r="D9" s="54" t="s">
        <v>19</v>
      </c>
      <c r="E9" s="38">
        <v>21.5</v>
      </c>
      <c r="F9" s="38">
        <f>(G9*E9)+E9</f>
        <v>26.445</v>
      </c>
      <c r="G9" s="39">
        <v>0.23</v>
      </c>
      <c r="H9" s="40">
        <f>E9*C9</f>
        <v>0</v>
      </c>
      <c r="I9" s="40">
        <f>F9*C9</f>
        <v>0</v>
      </c>
      <c r="J9" s="3"/>
    </row>
    <row r="10" spans="1:13" ht="27.6" x14ac:dyDescent="0.3">
      <c r="A10" s="19">
        <v>2</v>
      </c>
      <c r="B10" s="63" t="s">
        <v>69</v>
      </c>
      <c r="C10" s="62"/>
      <c r="D10" s="62" t="s">
        <v>18</v>
      </c>
      <c r="E10" s="64">
        <v>13.3</v>
      </c>
      <c r="F10" s="38">
        <f t="shared" ref="F10:F18" si="0">(G10*E10)+E10</f>
        <v>16.359000000000002</v>
      </c>
      <c r="G10" s="39">
        <v>0.23</v>
      </c>
      <c r="H10" s="40">
        <f t="shared" ref="H10:H18" si="1">E10*C10</f>
        <v>0</v>
      </c>
      <c r="I10" s="40">
        <f t="shared" ref="I10:I18" si="2">F10*C10</f>
        <v>0</v>
      </c>
      <c r="J10" s="3"/>
    </row>
    <row r="11" spans="1:13" x14ac:dyDescent="0.3">
      <c r="A11" s="18">
        <v>3</v>
      </c>
      <c r="B11" s="63" t="s">
        <v>70</v>
      </c>
      <c r="C11" s="62"/>
      <c r="D11" s="62" t="s">
        <v>19</v>
      </c>
      <c r="E11" s="37">
        <v>8.75</v>
      </c>
      <c r="F11" s="38">
        <f t="shared" si="0"/>
        <v>10.762499999999999</v>
      </c>
      <c r="G11" s="39">
        <v>0.23</v>
      </c>
      <c r="H11" s="40">
        <f t="shared" si="1"/>
        <v>0</v>
      </c>
      <c r="I11" s="40">
        <f t="shared" si="2"/>
        <v>0</v>
      </c>
      <c r="J11" s="3"/>
    </row>
    <row r="12" spans="1:13" x14ac:dyDescent="0.3">
      <c r="A12" s="19">
        <v>4</v>
      </c>
      <c r="B12" s="63" t="s">
        <v>71</v>
      </c>
      <c r="C12" s="62"/>
      <c r="D12" s="62" t="s">
        <v>19</v>
      </c>
      <c r="E12" s="37">
        <v>14</v>
      </c>
      <c r="F12" s="38">
        <f t="shared" si="0"/>
        <v>17.22</v>
      </c>
      <c r="G12" s="39">
        <v>0.23</v>
      </c>
      <c r="H12" s="40">
        <f t="shared" si="1"/>
        <v>0</v>
      </c>
      <c r="I12" s="40">
        <f t="shared" si="2"/>
        <v>0</v>
      </c>
      <c r="J12" s="3"/>
    </row>
    <row r="13" spans="1:13" x14ac:dyDescent="0.3">
      <c r="A13" s="18">
        <v>5</v>
      </c>
      <c r="B13" s="63" t="s">
        <v>72</v>
      </c>
      <c r="C13" s="62"/>
      <c r="D13" s="62" t="s">
        <v>18</v>
      </c>
      <c r="E13" s="37">
        <v>60</v>
      </c>
      <c r="F13" s="38">
        <f t="shared" si="0"/>
        <v>73.8</v>
      </c>
      <c r="G13" s="39">
        <v>0.23</v>
      </c>
      <c r="H13" s="40">
        <f t="shared" si="1"/>
        <v>0</v>
      </c>
      <c r="I13" s="40">
        <f t="shared" si="2"/>
        <v>0</v>
      </c>
      <c r="J13" s="3"/>
    </row>
    <row r="14" spans="1:13" x14ac:dyDescent="0.3">
      <c r="A14" s="19">
        <v>6</v>
      </c>
      <c r="B14" s="63" t="s">
        <v>73</v>
      </c>
      <c r="C14" s="62"/>
      <c r="D14" s="62" t="s">
        <v>18</v>
      </c>
      <c r="E14" s="37">
        <v>8.4</v>
      </c>
      <c r="F14" s="38">
        <f t="shared" si="0"/>
        <v>10.332000000000001</v>
      </c>
      <c r="G14" s="39">
        <v>0.23</v>
      </c>
      <c r="H14" s="40">
        <f t="shared" si="1"/>
        <v>0</v>
      </c>
      <c r="I14" s="40">
        <f t="shared" si="2"/>
        <v>0</v>
      </c>
      <c r="J14" s="3"/>
    </row>
    <row r="15" spans="1:13" ht="16.2" customHeight="1" x14ac:dyDescent="0.3">
      <c r="A15" s="18">
        <v>7</v>
      </c>
      <c r="B15" s="63" t="s">
        <v>74</v>
      </c>
      <c r="C15" s="62"/>
      <c r="D15" s="62" t="s">
        <v>18</v>
      </c>
      <c r="E15" s="37">
        <v>24.5</v>
      </c>
      <c r="F15" s="38">
        <f t="shared" si="0"/>
        <v>30.135000000000002</v>
      </c>
      <c r="G15" s="39">
        <v>0.23</v>
      </c>
      <c r="H15" s="40">
        <f t="shared" si="1"/>
        <v>0</v>
      </c>
      <c r="I15" s="40">
        <f t="shared" si="2"/>
        <v>0</v>
      </c>
      <c r="J15" s="3"/>
    </row>
    <row r="16" spans="1:13" x14ac:dyDescent="0.3">
      <c r="A16" s="19">
        <v>8</v>
      </c>
      <c r="B16" s="63" t="s">
        <v>75</v>
      </c>
      <c r="C16" s="62"/>
      <c r="D16" s="62" t="s">
        <v>18</v>
      </c>
      <c r="E16" s="37">
        <v>3</v>
      </c>
      <c r="F16" s="38">
        <f t="shared" si="0"/>
        <v>3.69</v>
      </c>
      <c r="G16" s="39">
        <v>0.23</v>
      </c>
      <c r="H16" s="40">
        <f t="shared" si="1"/>
        <v>0</v>
      </c>
      <c r="I16" s="40">
        <f t="shared" si="2"/>
        <v>0</v>
      </c>
      <c r="J16" s="3"/>
    </row>
    <row r="17" spans="1:11" x14ac:dyDescent="0.3">
      <c r="A17" s="18">
        <v>9</v>
      </c>
      <c r="B17" s="63" t="s">
        <v>76</v>
      </c>
      <c r="C17" s="62"/>
      <c r="D17" s="62" t="s">
        <v>18</v>
      </c>
      <c r="E17" s="37">
        <v>8.3000000000000007</v>
      </c>
      <c r="F17" s="38">
        <f t="shared" si="0"/>
        <v>10.209000000000001</v>
      </c>
      <c r="G17" s="39">
        <v>0.23</v>
      </c>
      <c r="H17" s="40">
        <f t="shared" si="1"/>
        <v>0</v>
      </c>
      <c r="I17" s="40">
        <f t="shared" si="2"/>
        <v>0</v>
      </c>
      <c r="J17" s="3"/>
    </row>
    <row r="18" spans="1:11" x14ac:dyDescent="0.3">
      <c r="A18" s="19">
        <v>10</v>
      </c>
      <c r="B18" s="63" t="s">
        <v>77</v>
      </c>
      <c r="C18" s="62"/>
      <c r="D18" s="62" t="s">
        <v>18</v>
      </c>
      <c r="E18" s="37">
        <v>14</v>
      </c>
      <c r="F18" s="38">
        <f t="shared" si="0"/>
        <v>17.22</v>
      </c>
      <c r="G18" s="39">
        <v>0.23</v>
      </c>
      <c r="H18" s="40">
        <f t="shared" si="1"/>
        <v>0</v>
      </c>
      <c r="I18" s="40">
        <f t="shared" si="2"/>
        <v>0</v>
      </c>
      <c r="J18" s="3"/>
    </row>
    <row r="19" spans="1:11" x14ac:dyDescent="0.3">
      <c r="A19" s="111" t="s">
        <v>9</v>
      </c>
      <c r="B19" s="111"/>
      <c r="C19" s="111"/>
      <c r="D19" s="111"/>
      <c r="E19" s="111"/>
      <c r="F19" s="111"/>
      <c r="G19" s="114"/>
      <c r="H19" s="33">
        <f>SUM(H9:H18)</f>
        <v>0</v>
      </c>
      <c r="I19" s="34">
        <f>SUM(I9:I18)</f>
        <v>0</v>
      </c>
      <c r="J19" s="3"/>
    </row>
    <row r="20" spans="1:11" ht="13.95" customHeight="1" x14ac:dyDescent="0.3">
      <c r="A20" s="7"/>
      <c r="B20" s="7"/>
      <c r="C20" s="7"/>
      <c r="D20" s="7"/>
      <c r="E20" s="7"/>
      <c r="F20" s="7"/>
      <c r="G20" s="7"/>
      <c r="H20" s="7"/>
      <c r="I20" s="7"/>
      <c r="J20" s="3"/>
    </row>
    <row r="21" spans="1:11" ht="15" thickBot="1" x14ac:dyDescent="0.35">
      <c r="A21" s="115" t="s">
        <v>10</v>
      </c>
      <c r="B21" s="115"/>
      <c r="C21" s="115"/>
      <c r="D21" s="115"/>
      <c r="E21" s="115"/>
      <c r="F21" s="23"/>
      <c r="G21" s="23"/>
      <c r="H21" s="23"/>
      <c r="I21" s="23"/>
      <c r="J21" s="3"/>
    </row>
    <row r="22" spans="1:11" x14ac:dyDescent="0.3">
      <c r="A22" s="100"/>
      <c r="B22" s="101"/>
      <c r="C22" s="101"/>
      <c r="D22" s="101"/>
      <c r="E22" s="102"/>
      <c r="F22" s="57"/>
      <c r="G22" s="57"/>
      <c r="H22" s="57"/>
      <c r="I22" s="57"/>
      <c r="J22" s="3"/>
    </row>
    <row r="23" spans="1:11" x14ac:dyDescent="0.3">
      <c r="A23" s="103"/>
      <c r="B23" s="104"/>
      <c r="C23" s="104"/>
      <c r="D23" s="104"/>
      <c r="E23" s="105"/>
      <c r="F23" s="25"/>
      <c r="G23" s="25"/>
      <c r="H23" s="25"/>
      <c r="I23" s="25"/>
      <c r="J23" s="3"/>
    </row>
    <row r="24" spans="1:11" ht="15" thickBot="1" x14ac:dyDescent="0.35">
      <c r="A24" s="106"/>
      <c r="B24" s="107"/>
      <c r="C24" s="107"/>
      <c r="D24" s="107"/>
      <c r="E24" s="108"/>
      <c r="F24" s="26"/>
      <c r="G24" s="26"/>
      <c r="H24" s="26"/>
      <c r="I24" s="26"/>
      <c r="J24" s="3"/>
    </row>
    <row r="25" spans="1:11" x14ac:dyDescent="0.3">
      <c r="A25" s="109" t="s">
        <v>11</v>
      </c>
      <c r="B25" s="110"/>
      <c r="C25" s="110"/>
      <c r="D25" s="25"/>
      <c r="E25" s="25"/>
      <c r="F25" s="25"/>
      <c r="G25" s="25"/>
      <c r="H25" s="25"/>
      <c r="I25" s="25"/>
      <c r="J25" s="29"/>
    </row>
    <row r="26" spans="1:11" ht="15" thickBot="1" x14ac:dyDescent="0.35">
      <c r="A26" s="87" t="s">
        <v>12</v>
      </c>
      <c r="B26" s="87"/>
      <c r="C26" s="87"/>
      <c r="D26" s="88"/>
      <c r="E26" s="88"/>
      <c r="F26" s="25"/>
      <c r="G26" s="25"/>
      <c r="H26" s="25"/>
      <c r="I26" s="25"/>
      <c r="J26" s="30"/>
      <c r="K26" s="3"/>
    </row>
    <row r="27" spans="1:11" x14ac:dyDescent="0.3">
      <c r="A27" s="87" t="s">
        <v>13</v>
      </c>
      <c r="B27" s="87"/>
      <c r="C27" s="87"/>
      <c r="D27" s="88"/>
      <c r="E27" s="88"/>
      <c r="F27" s="25"/>
      <c r="G27" s="78" t="s">
        <v>14</v>
      </c>
      <c r="H27" s="79"/>
      <c r="I27" s="80"/>
      <c r="J27" s="30"/>
      <c r="K27" s="3"/>
    </row>
    <row r="28" spans="1:11" x14ac:dyDescent="0.3">
      <c r="A28" s="87" t="s">
        <v>15</v>
      </c>
      <c r="B28" s="87"/>
      <c r="C28" s="87"/>
      <c r="D28" s="88"/>
      <c r="E28" s="88"/>
      <c r="F28" s="25"/>
      <c r="G28" s="81"/>
      <c r="H28" s="82"/>
      <c r="I28" s="83"/>
      <c r="J28" s="30"/>
      <c r="K28" s="3"/>
    </row>
    <row r="29" spans="1:11" ht="14.4" customHeight="1" thickBot="1" x14ac:dyDescent="0.35">
      <c r="A29" s="89" t="s">
        <v>16</v>
      </c>
      <c r="B29" s="90"/>
      <c r="C29" s="90"/>
      <c r="D29" s="25"/>
      <c r="E29" s="25"/>
      <c r="F29" s="25"/>
      <c r="G29" s="81"/>
      <c r="H29" s="82"/>
      <c r="I29" s="83"/>
      <c r="J29" s="30"/>
      <c r="K29" s="3"/>
    </row>
    <row r="30" spans="1:11" x14ac:dyDescent="0.3">
      <c r="A30" s="91"/>
      <c r="B30" s="92"/>
      <c r="C30" s="92"/>
      <c r="D30" s="92"/>
      <c r="E30" s="93"/>
      <c r="F30" s="25"/>
      <c r="G30" s="81"/>
      <c r="H30" s="82"/>
      <c r="I30" s="83"/>
      <c r="J30" s="30"/>
      <c r="K30" s="3"/>
    </row>
    <row r="31" spans="1:11" ht="15" customHeight="1" x14ac:dyDescent="0.3">
      <c r="A31" s="94"/>
      <c r="B31" s="88"/>
      <c r="C31" s="88"/>
      <c r="D31" s="88"/>
      <c r="E31" s="95"/>
      <c r="F31" s="27"/>
      <c r="G31" s="81"/>
      <c r="H31" s="82"/>
      <c r="I31" s="83"/>
      <c r="J31" s="30"/>
      <c r="K31" s="3"/>
    </row>
    <row r="32" spans="1:11" x14ac:dyDescent="0.3">
      <c r="A32" s="94"/>
      <c r="B32" s="88"/>
      <c r="C32" s="88"/>
      <c r="D32" s="88"/>
      <c r="E32" s="95"/>
      <c r="F32" s="27"/>
      <c r="G32" s="81"/>
      <c r="H32" s="82"/>
      <c r="I32" s="83"/>
      <c r="J32" s="30"/>
      <c r="K32" s="3"/>
    </row>
    <row r="33" spans="1:11" ht="15" thickBot="1" x14ac:dyDescent="0.35">
      <c r="A33" s="96"/>
      <c r="B33" s="97"/>
      <c r="C33" s="97"/>
      <c r="D33" s="97"/>
      <c r="E33" s="98"/>
      <c r="F33" s="27"/>
      <c r="G33" s="84"/>
      <c r="H33" s="85"/>
      <c r="I33" s="86"/>
      <c r="J33" s="30"/>
      <c r="K33" s="3"/>
    </row>
    <row r="34" spans="1:11" x14ac:dyDescent="0.3">
      <c r="A34" s="25"/>
      <c r="B34" s="25"/>
      <c r="C34" s="25"/>
      <c r="D34" s="25"/>
      <c r="E34" s="25"/>
      <c r="F34" s="27"/>
      <c r="G34" s="8"/>
      <c r="H34" s="8"/>
      <c r="I34" s="8"/>
      <c r="J34" s="30"/>
      <c r="K34" s="3"/>
    </row>
    <row r="35" spans="1:11" x14ac:dyDescent="0.3">
      <c r="A35" s="25"/>
      <c r="B35" s="25"/>
      <c r="C35" s="25"/>
      <c r="D35" s="25"/>
      <c r="E35" s="25"/>
      <c r="F35" s="27"/>
      <c r="G35" s="8"/>
      <c r="H35" s="8"/>
      <c r="I35" s="8"/>
      <c r="J35" s="30"/>
      <c r="K35" s="3"/>
    </row>
    <row r="36" spans="1:11" x14ac:dyDescent="0.3">
      <c r="A36" s="25"/>
      <c r="B36" s="25"/>
      <c r="C36" s="25"/>
      <c r="D36" s="25"/>
      <c r="E36" s="25"/>
      <c r="F36" s="27"/>
      <c r="G36" s="27"/>
      <c r="H36" s="8"/>
      <c r="I36" s="8"/>
      <c r="J36" s="30"/>
      <c r="K36" s="3"/>
    </row>
    <row r="37" spans="1:11" x14ac:dyDescent="0.3">
      <c r="J37" s="30"/>
      <c r="K37" s="3"/>
    </row>
    <row r="38" spans="1:11" x14ac:dyDescent="0.3">
      <c r="J38" s="30"/>
      <c r="K38" s="3"/>
    </row>
    <row r="39" spans="1:11" x14ac:dyDescent="0.3">
      <c r="J39" s="30"/>
      <c r="K39" s="3"/>
    </row>
    <row r="40" spans="1:11" x14ac:dyDescent="0.3">
      <c r="J40" s="30"/>
      <c r="K40" s="3"/>
    </row>
    <row r="41" spans="1:11" x14ac:dyDescent="0.3">
      <c r="J41" s="30"/>
      <c r="K41" s="3"/>
    </row>
    <row r="42" spans="1:11" x14ac:dyDescent="0.3">
      <c r="J42" s="30"/>
      <c r="K42" s="3"/>
    </row>
    <row r="43" spans="1:11" x14ac:dyDescent="0.3">
      <c r="J43" s="30"/>
      <c r="K43" s="3"/>
    </row>
    <row r="44" spans="1:11" x14ac:dyDescent="0.3">
      <c r="J44" s="30"/>
      <c r="K44" s="3"/>
    </row>
    <row r="45" spans="1:11" x14ac:dyDescent="0.3">
      <c r="J45" s="30"/>
      <c r="K45" s="3"/>
    </row>
    <row r="46" spans="1:11" x14ac:dyDescent="0.3">
      <c r="J46" s="30"/>
      <c r="K46" s="3"/>
    </row>
    <row r="47" spans="1:11" x14ac:dyDescent="0.3">
      <c r="J47" s="30"/>
      <c r="K47" s="3"/>
    </row>
    <row r="48" spans="1:11" x14ac:dyDescent="0.3">
      <c r="J48" s="30"/>
      <c r="K48" s="3"/>
    </row>
    <row r="49" spans="10:11" x14ac:dyDescent="0.3">
      <c r="J49" s="30"/>
      <c r="K49" s="3"/>
    </row>
    <row r="50" spans="10:11" x14ac:dyDescent="0.3">
      <c r="J50" s="30"/>
      <c r="K50" s="3"/>
    </row>
    <row r="51" spans="10:11" x14ac:dyDescent="0.3">
      <c r="J51" s="30"/>
      <c r="K51" s="3"/>
    </row>
    <row r="52" spans="10:11" x14ac:dyDescent="0.3">
      <c r="J52" s="30"/>
      <c r="K52" s="3"/>
    </row>
    <row r="53" spans="10:11" x14ac:dyDescent="0.3">
      <c r="J53" s="30"/>
      <c r="K53" s="3"/>
    </row>
    <row r="54" spans="10:11" x14ac:dyDescent="0.3">
      <c r="J54" s="30"/>
      <c r="K54" s="3"/>
    </row>
    <row r="55" spans="10:11" x14ac:dyDescent="0.3">
      <c r="J55" s="30"/>
      <c r="K55" s="3"/>
    </row>
    <row r="56" spans="10:11" x14ac:dyDescent="0.3">
      <c r="J56" s="30"/>
      <c r="K56" s="3"/>
    </row>
    <row r="57" spans="10:11" x14ac:dyDescent="0.3">
      <c r="J57" s="30"/>
      <c r="K57" s="3"/>
    </row>
    <row r="58" spans="10:11" x14ac:dyDescent="0.3">
      <c r="J58" s="30"/>
      <c r="K58" s="3"/>
    </row>
    <row r="59" spans="10:11" x14ac:dyDescent="0.3">
      <c r="J59" s="30"/>
      <c r="K59" s="3"/>
    </row>
    <row r="60" spans="10:11" x14ac:dyDescent="0.3">
      <c r="J60" s="30"/>
      <c r="K60" s="3"/>
    </row>
    <row r="61" spans="10:11" x14ac:dyDescent="0.3">
      <c r="J61" s="30"/>
      <c r="K61" s="3"/>
    </row>
    <row r="62" spans="10:11" x14ac:dyDescent="0.3">
      <c r="J62" s="30"/>
      <c r="K62" s="3"/>
    </row>
    <row r="63" spans="10:11" x14ac:dyDescent="0.3">
      <c r="J63" s="30"/>
      <c r="K63" s="3"/>
    </row>
    <row r="64" spans="10:11" x14ac:dyDescent="0.3">
      <c r="J64" s="30"/>
      <c r="K64" s="3"/>
    </row>
    <row r="65" spans="10:11" x14ac:dyDescent="0.3">
      <c r="J65" s="30"/>
      <c r="K65" s="3"/>
    </row>
    <row r="66" spans="10:11" x14ac:dyDescent="0.3">
      <c r="J66" s="30"/>
      <c r="K66" s="3"/>
    </row>
    <row r="67" spans="10:11" x14ac:dyDescent="0.3">
      <c r="J67" s="30"/>
      <c r="K67" s="3"/>
    </row>
    <row r="68" spans="10:11" x14ac:dyDescent="0.3">
      <c r="J68" s="30"/>
      <c r="K68" s="3"/>
    </row>
    <row r="69" spans="10:11" x14ac:dyDescent="0.3">
      <c r="J69" s="30"/>
      <c r="K69" s="3"/>
    </row>
    <row r="70" spans="10:11" x14ac:dyDescent="0.3">
      <c r="J70" s="30"/>
      <c r="K70" s="3"/>
    </row>
    <row r="71" spans="10:11" x14ac:dyDescent="0.3">
      <c r="J71" s="30"/>
      <c r="K71" s="3"/>
    </row>
    <row r="72" spans="10:11" x14ac:dyDescent="0.3">
      <c r="J72" s="30"/>
      <c r="K72" s="3"/>
    </row>
    <row r="73" spans="10:11" x14ac:dyDescent="0.3">
      <c r="J73" s="30"/>
      <c r="K73" s="3"/>
    </row>
    <row r="74" spans="10:11" x14ac:dyDescent="0.3">
      <c r="J74" s="30"/>
      <c r="K74" s="3"/>
    </row>
    <row r="75" spans="10:11" x14ac:dyDescent="0.3">
      <c r="J75" s="30"/>
      <c r="K75" s="3"/>
    </row>
    <row r="76" spans="10:11" x14ac:dyDescent="0.3">
      <c r="J76" s="30"/>
      <c r="K76" s="3"/>
    </row>
    <row r="77" spans="10:11" x14ac:dyDescent="0.3">
      <c r="J77" s="30"/>
      <c r="K77" s="3"/>
    </row>
    <row r="78" spans="10:11" x14ac:dyDescent="0.3">
      <c r="J78" s="30"/>
      <c r="K78" s="3"/>
    </row>
    <row r="79" spans="10:11" x14ac:dyDescent="0.3">
      <c r="J79" s="30"/>
      <c r="K79" s="3"/>
    </row>
    <row r="80" spans="10:11" x14ac:dyDescent="0.3">
      <c r="J80" s="30"/>
      <c r="K80" s="3"/>
    </row>
    <row r="81" spans="10:11" x14ac:dyDescent="0.3">
      <c r="J81" s="30"/>
      <c r="K81" s="3"/>
    </row>
    <row r="82" spans="10:11" x14ac:dyDescent="0.3">
      <c r="J82" s="30"/>
      <c r="K82" s="3"/>
    </row>
    <row r="83" spans="10:11" x14ac:dyDescent="0.3">
      <c r="J83" s="30"/>
      <c r="K83" s="3"/>
    </row>
    <row r="84" spans="10:11" x14ac:dyDescent="0.3">
      <c r="J84" s="30"/>
      <c r="K84" s="3"/>
    </row>
    <row r="85" spans="10:11" x14ac:dyDescent="0.3">
      <c r="J85" s="30"/>
      <c r="K85" s="3"/>
    </row>
    <row r="86" spans="10:11" x14ac:dyDescent="0.3">
      <c r="J86" s="30"/>
      <c r="K86" s="3"/>
    </row>
    <row r="87" spans="10:11" x14ac:dyDescent="0.3">
      <c r="J87" s="30"/>
      <c r="K87" s="3"/>
    </row>
    <row r="88" spans="10:11" x14ac:dyDescent="0.3">
      <c r="J88" s="30"/>
      <c r="K88" s="3"/>
    </row>
    <row r="89" spans="10:11" x14ac:dyDescent="0.3">
      <c r="J89" s="30"/>
      <c r="K89" s="3"/>
    </row>
    <row r="90" spans="10:11" x14ac:dyDescent="0.3">
      <c r="J90" s="30"/>
      <c r="K90" s="3"/>
    </row>
    <row r="91" spans="10:11" x14ac:dyDescent="0.3">
      <c r="J91" s="30"/>
      <c r="K91" s="3"/>
    </row>
    <row r="92" spans="10:11" x14ac:dyDescent="0.3">
      <c r="J92" s="30"/>
      <c r="K92" s="3"/>
    </row>
    <row r="93" spans="10:11" x14ac:dyDescent="0.3">
      <c r="J93" s="30"/>
      <c r="K93" s="3"/>
    </row>
    <row r="94" spans="10:11" x14ac:dyDescent="0.3">
      <c r="J94" s="30"/>
      <c r="K94" s="3"/>
    </row>
    <row r="95" spans="10:11" x14ac:dyDescent="0.3">
      <c r="J95" s="30"/>
      <c r="K95" s="3"/>
    </row>
    <row r="96" spans="10:11" x14ac:dyDescent="0.3">
      <c r="J96" s="30"/>
      <c r="K96" s="3"/>
    </row>
    <row r="97" spans="10:13" x14ac:dyDescent="0.3">
      <c r="J97" s="30"/>
      <c r="K97" s="3"/>
    </row>
    <row r="98" spans="10:13" x14ac:dyDescent="0.3">
      <c r="J98" s="30"/>
      <c r="K98" s="3"/>
    </row>
    <row r="99" spans="10:13" x14ac:dyDescent="0.3">
      <c r="J99" s="30"/>
      <c r="K99" s="3"/>
    </row>
    <row r="100" spans="10:13" x14ac:dyDescent="0.3">
      <c r="J100" s="30"/>
      <c r="K100" s="3"/>
    </row>
    <row r="101" spans="10:13" x14ac:dyDescent="0.3">
      <c r="J101" s="30"/>
      <c r="K101" s="3"/>
    </row>
    <row r="102" spans="10:13" x14ac:dyDescent="0.3">
      <c r="J102" s="30"/>
      <c r="K102" s="3"/>
    </row>
    <row r="103" spans="10:13" x14ac:dyDescent="0.3">
      <c r="J103" s="28"/>
      <c r="K103" s="6"/>
      <c r="L103" s="6"/>
      <c r="M103" s="6"/>
    </row>
    <row r="104" spans="10:13" x14ac:dyDescent="0.3">
      <c r="J104" s="3"/>
    </row>
    <row r="105" spans="10:13" x14ac:dyDescent="0.3">
      <c r="J105" s="7"/>
      <c r="K105" s="2"/>
      <c r="L105" s="21"/>
      <c r="M105" s="22"/>
    </row>
    <row r="106" spans="10:13" ht="14.4" customHeight="1" x14ac:dyDescent="0.3"/>
    <row r="112" spans="10:13" ht="14.4" customHeight="1" x14ac:dyDescent="0.3"/>
    <row r="121" spans="10:13" x14ac:dyDescent="0.3">
      <c r="J121" s="8"/>
      <c r="K121" s="8"/>
      <c r="L121" s="8"/>
      <c r="M121" s="8"/>
    </row>
  </sheetData>
  <mergeCells count="19">
    <mergeCell ref="A27:C27"/>
    <mergeCell ref="D27:E27"/>
    <mergeCell ref="G27:I33"/>
    <mergeCell ref="A28:C28"/>
    <mergeCell ref="D28:E28"/>
    <mergeCell ref="A29:C29"/>
    <mergeCell ref="A30:E33"/>
    <mergeCell ref="A19:G19"/>
    <mergeCell ref="A21:E21"/>
    <mergeCell ref="A22:E24"/>
    <mergeCell ref="A25:C25"/>
    <mergeCell ref="A26:C26"/>
    <mergeCell ref="D26:E26"/>
    <mergeCell ref="A5:I5"/>
    <mergeCell ref="A1:C2"/>
    <mergeCell ref="J1:K1"/>
    <mergeCell ref="F2:I2"/>
    <mergeCell ref="A4:I4"/>
    <mergeCell ref="G1:I1"/>
  </mergeCells>
  <dataValidations count="1">
    <dataValidation type="list" allowBlank="1" showInputMessage="1" showErrorMessage="1" sqref="D10:D18">
      <formula1>zeropięć</formula1>
      <formula2>0</formula2>
    </dataValidation>
  </dataValidations>
  <pageMargins left="0.7" right="0.7" top="0.75" bottom="0.75" header="0.3" footer="0.3"/>
  <pageSetup paperSize="9" scale="66" fitToHeight="0" orientation="portrait" verticalDpi="597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M121"/>
  <sheetViews>
    <sheetView showGridLines="0" workbookViewId="0">
      <selection activeCell="A5" sqref="A5:I5"/>
    </sheetView>
  </sheetViews>
  <sheetFormatPr defaultColWidth="0" defaultRowHeight="14.4" x14ac:dyDescent="0.3"/>
  <cols>
    <col min="1" max="1" width="8.88671875" style="51" customWidth="1"/>
    <col min="2" max="2" width="36.6640625" style="51" customWidth="1"/>
    <col min="3" max="4" width="11.6640625" style="51" customWidth="1"/>
    <col min="5" max="5" width="13.109375" style="51" customWidth="1"/>
    <col min="6" max="6" width="12.88671875" style="51" customWidth="1"/>
    <col min="7" max="7" width="12.5546875" style="51" customWidth="1"/>
    <col min="8" max="8" width="13.109375" style="51" customWidth="1"/>
    <col min="9" max="9" width="14.109375" style="51" customWidth="1"/>
    <col min="10" max="10" width="8.33203125" style="51" customWidth="1"/>
    <col min="11" max="11" width="8.88671875" style="51" customWidth="1"/>
    <col min="12" max="13" width="0" style="51" hidden="1" customWidth="1"/>
    <col min="14" max="16384" width="8.88671875" style="51" hidden="1"/>
  </cols>
  <sheetData>
    <row r="1" spans="1:13" x14ac:dyDescent="0.3">
      <c r="A1" s="112" t="s">
        <v>0</v>
      </c>
      <c r="B1" s="112"/>
      <c r="C1" s="112"/>
      <c r="D1" s="1"/>
      <c r="E1" s="2"/>
      <c r="F1" s="28" t="s">
        <v>1</v>
      </c>
      <c r="G1" s="111"/>
      <c r="H1" s="111"/>
      <c r="I1" s="111"/>
      <c r="J1" s="116"/>
      <c r="K1" s="117"/>
    </row>
    <row r="2" spans="1:13" ht="68.400000000000006" customHeight="1" x14ac:dyDescent="0.3">
      <c r="A2" s="112"/>
      <c r="B2" s="112"/>
      <c r="C2" s="112"/>
      <c r="D2" s="1"/>
      <c r="E2" s="2"/>
      <c r="F2" s="111" t="s">
        <v>138</v>
      </c>
      <c r="G2" s="111"/>
      <c r="H2" s="111"/>
      <c r="I2" s="111"/>
      <c r="J2" s="28"/>
      <c r="K2" s="28"/>
    </row>
    <row r="3" spans="1:13" x14ac:dyDescent="0.3">
      <c r="A3" s="1"/>
      <c r="B3" s="1"/>
      <c r="C3" s="1"/>
      <c r="D3" s="1"/>
      <c r="E3" s="2"/>
      <c r="F3" s="2"/>
      <c r="G3" s="4"/>
      <c r="H3" s="4"/>
      <c r="I3" s="4"/>
      <c r="J3" s="4"/>
      <c r="K3" s="4"/>
      <c r="L3" s="4"/>
      <c r="M3" s="4"/>
    </row>
    <row r="4" spans="1:13" ht="15" customHeight="1" x14ac:dyDescent="0.3">
      <c r="A4" s="113" t="s">
        <v>132</v>
      </c>
      <c r="B4" s="113"/>
      <c r="C4" s="113"/>
      <c r="D4" s="113"/>
      <c r="E4" s="113"/>
      <c r="F4" s="113"/>
      <c r="G4" s="113"/>
      <c r="H4" s="113"/>
      <c r="I4" s="113"/>
      <c r="J4" s="35"/>
      <c r="K4" s="35"/>
      <c r="L4" s="35"/>
      <c r="M4" s="35"/>
    </row>
    <row r="5" spans="1:13" ht="14.4" customHeight="1" x14ac:dyDescent="0.3">
      <c r="A5" s="111" t="s">
        <v>159</v>
      </c>
      <c r="B5" s="111"/>
      <c r="C5" s="111"/>
      <c r="D5" s="111"/>
      <c r="E5" s="111"/>
      <c r="F5" s="111"/>
      <c r="G5" s="111"/>
      <c r="H5" s="111"/>
      <c r="I5" s="111"/>
      <c r="J5" s="28"/>
      <c r="K5" s="28"/>
      <c r="L5" s="28"/>
      <c r="M5" s="28"/>
    </row>
    <row r="6" spans="1:13" x14ac:dyDescent="0.3">
      <c r="A6" s="5"/>
      <c r="B6" s="6"/>
      <c r="C6" s="6"/>
      <c r="D6" s="6"/>
      <c r="E6" s="6"/>
      <c r="F6" s="6"/>
      <c r="G6" s="7"/>
      <c r="H6" s="6"/>
      <c r="I6" s="8"/>
      <c r="J6" s="6"/>
      <c r="K6" s="6"/>
      <c r="L6" s="6"/>
      <c r="M6" s="6"/>
    </row>
    <row r="7" spans="1:13" ht="39.6" x14ac:dyDescent="0.3">
      <c r="A7" s="9" t="s">
        <v>2</v>
      </c>
      <c r="B7" s="9" t="s">
        <v>3</v>
      </c>
      <c r="C7" s="9" t="s">
        <v>17</v>
      </c>
      <c r="D7" s="9" t="s">
        <v>20</v>
      </c>
      <c r="E7" s="10" t="s">
        <v>4</v>
      </c>
      <c r="F7" s="11" t="s">
        <v>5</v>
      </c>
      <c r="G7" s="12" t="s">
        <v>6</v>
      </c>
      <c r="H7" s="12" t="s">
        <v>7</v>
      </c>
      <c r="I7" s="11" t="s">
        <v>8</v>
      </c>
      <c r="J7" s="3"/>
    </row>
    <row r="8" spans="1:13" x14ac:dyDescent="0.3">
      <c r="A8" s="13"/>
      <c r="B8" s="14"/>
      <c r="C8" s="15"/>
      <c r="D8" s="13"/>
      <c r="E8" s="16"/>
      <c r="F8" s="14"/>
      <c r="G8" s="17"/>
      <c r="H8" s="17"/>
      <c r="I8" s="13"/>
      <c r="J8" s="3"/>
    </row>
    <row r="9" spans="1:13" ht="96.6" x14ac:dyDescent="0.3">
      <c r="A9" s="18">
        <v>1</v>
      </c>
      <c r="B9" s="53" t="s">
        <v>78</v>
      </c>
      <c r="C9" s="55"/>
      <c r="D9" s="55" t="s">
        <v>19</v>
      </c>
      <c r="E9" s="38">
        <v>5.5</v>
      </c>
      <c r="F9" s="38">
        <f>(G9*E9)+E9</f>
        <v>5.94</v>
      </c>
      <c r="G9" s="39">
        <v>0.08</v>
      </c>
      <c r="H9" s="40">
        <f>E9*C9</f>
        <v>0</v>
      </c>
      <c r="I9" s="40">
        <f>F9*C9</f>
        <v>0</v>
      </c>
      <c r="J9" s="3"/>
    </row>
    <row r="10" spans="1:13" ht="96.6" x14ac:dyDescent="0.3">
      <c r="A10" s="19">
        <v>2</v>
      </c>
      <c r="B10" s="53" t="s">
        <v>79</v>
      </c>
      <c r="C10" s="55"/>
      <c r="D10" s="55" t="s">
        <v>19</v>
      </c>
      <c r="E10" s="37">
        <v>5.2</v>
      </c>
      <c r="F10" s="38">
        <f t="shared" ref="F10:F27" si="0">(G10*E10)+E10</f>
        <v>5.6160000000000005</v>
      </c>
      <c r="G10" s="39">
        <v>0.08</v>
      </c>
      <c r="H10" s="40">
        <f t="shared" ref="H10:H19" si="1">E10*C10</f>
        <v>0</v>
      </c>
      <c r="I10" s="40">
        <f t="shared" ref="I10:I19" si="2">F10*C10</f>
        <v>0</v>
      </c>
      <c r="J10" s="3"/>
    </row>
    <row r="11" spans="1:13" ht="96.6" x14ac:dyDescent="0.3">
      <c r="A11" s="18">
        <v>3</v>
      </c>
      <c r="B11" s="52" t="s">
        <v>80</v>
      </c>
      <c r="C11" s="54"/>
      <c r="D11" s="54" t="s">
        <v>19</v>
      </c>
      <c r="E11" s="37">
        <v>5.9</v>
      </c>
      <c r="F11" s="38">
        <f t="shared" si="0"/>
        <v>6.3720000000000008</v>
      </c>
      <c r="G11" s="39">
        <v>0.08</v>
      </c>
      <c r="H11" s="40">
        <f t="shared" si="1"/>
        <v>0</v>
      </c>
      <c r="I11" s="40">
        <f t="shared" si="2"/>
        <v>0</v>
      </c>
      <c r="J11" s="3"/>
    </row>
    <row r="12" spans="1:13" ht="41.4" x14ac:dyDescent="0.3">
      <c r="A12" s="19">
        <v>4</v>
      </c>
      <c r="B12" s="53" t="s">
        <v>81</v>
      </c>
      <c r="C12" s="55"/>
      <c r="D12" s="55" t="s">
        <v>18</v>
      </c>
      <c r="E12" s="37">
        <v>50</v>
      </c>
      <c r="F12" s="38">
        <f t="shared" si="0"/>
        <v>61.5</v>
      </c>
      <c r="G12" s="39">
        <v>0.23</v>
      </c>
      <c r="H12" s="40">
        <f t="shared" si="1"/>
        <v>0</v>
      </c>
      <c r="I12" s="40">
        <f t="shared" si="2"/>
        <v>0</v>
      </c>
      <c r="J12" s="3"/>
    </row>
    <row r="13" spans="1:13" ht="55.2" x14ac:dyDescent="0.3">
      <c r="A13" s="18">
        <v>5</v>
      </c>
      <c r="B13" s="52" t="s">
        <v>82</v>
      </c>
      <c r="C13" s="54"/>
      <c r="D13" s="54" t="s">
        <v>19</v>
      </c>
      <c r="E13" s="37">
        <v>110</v>
      </c>
      <c r="F13" s="38">
        <f t="shared" si="0"/>
        <v>135.30000000000001</v>
      </c>
      <c r="G13" s="39">
        <v>0.23</v>
      </c>
      <c r="H13" s="40">
        <f t="shared" si="1"/>
        <v>0</v>
      </c>
      <c r="I13" s="40">
        <f t="shared" si="2"/>
        <v>0</v>
      </c>
      <c r="J13" s="3"/>
    </row>
    <row r="14" spans="1:13" ht="27.6" x14ac:dyDescent="0.3">
      <c r="A14" s="19">
        <v>6</v>
      </c>
      <c r="B14" s="53" t="s">
        <v>83</v>
      </c>
      <c r="C14" s="55"/>
      <c r="D14" s="55" t="s">
        <v>18</v>
      </c>
      <c r="E14" s="37">
        <v>16</v>
      </c>
      <c r="F14" s="38">
        <f t="shared" si="0"/>
        <v>17.28</v>
      </c>
      <c r="G14" s="39">
        <v>0.08</v>
      </c>
      <c r="H14" s="40">
        <f t="shared" si="1"/>
        <v>0</v>
      </c>
      <c r="I14" s="40">
        <f t="shared" si="2"/>
        <v>0</v>
      </c>
      <c r="J14" s="3"/>
    </row>
    <row r="15" spans="1:13" ht="16.2" customHeight="1" x14ac:dyDescent="0.3">
      <c r="A15" s="18">
        <v>7</v>
      </c>
      <c r="B15" s="52" t="s">
        <v>84</v>
      </c>
      <c r="C15" s="54"/>
      <c r="D15" s="54" t="s">
        <v>19</v>
      </c>
      <c r="E15" s="37">
        <v>55</v>
      </c>
      <c r="F15" s="38">
        <f t="shared" si="0"/>
        <v>59.4</v>
      </c>
      <c r="G15" s="39">
        <v>0.08</v>
      </c>
      <c r="H15" s="40">
        <f t="shared" si="1"/>
        <v>0</v>
      </c>
      <c r="I15" s="40">
        <f t="shared" si="2"/>
        <v>0</v>
      </c>
      <c r="J15" s="3"/>
    </row>
    <row r="16" spans="1:13" ht="27.6" x14ac:dyDescent="0.3">
      <c r="A16" s="19">
        <v>8</v>
      </c>
      <c r="B16" s="52" t="s">
        <v>85</v>
      </c>
      <c r="C16" s="54"/>
      <c r="D16" s="54" t="s">
        <v>18</v>
      </c>
      <c r="E16" s="37">
        <v>29</v>
      </c>
      <c r="F16" s="38">
        <f t="shared" si="0"/>
        <v>31.32</v>
      </c>
      <c r="G16" s="39">
        <v>0.08</v>
      </c>
      <c r="H16" s="40">
        <f t="shared" si="1"/>
        <v>0</v>
      </c>
      <c r="I16" s="40">
        <f t="shared" si="2"/>
        <v>0</v>
      </c>
      <c r="J16" s="3"/>
    </row>
    <row r="17" spans="1:11" x14ac:dyDescent="0.3">
      <c r="A17" s="18">
        <v>9</v>
      </c>
      <c r="B17" s="53" t="s">
        <v>86</v>
      </c>
      <c r="C17" s="55"/>
      <c r="D17" s="55" t="s">
        <v>18</v>
      </c>
      <c r="E17" s="37">
        <v>150</v>
      </c>
      <c r="F17" s="38">
        <f t="shared" si="0"/>
        <v>162</v>
      </c>
      <c r="G17" s="39">
        <v>0.08</v>
      </c>
      <c r="H17" s="40">
        <f t="shared" si="1"/>
        <v>0</v>
      </c>
      <c r="I17" s="40">
        <f t="shared" si="2"/>
        <v>0</v>
      </c>
      <c r="J17" s="3"/>
    </row>
    <row r="18" spans="1:11" ht="110.4" x14ac:dyDescent="0.3">
      <c r="A18" s="19">
        <v>10</v>
      </c>
      <c r="B18" s="52" t="s">
        <v>87</v>
      </c>
      <c r="C18" s="54"/>
      <c r="D18" s="54" t="s">
        <v>19</v>
      </c>
      <c r="E18" s="37">
        <v>160</v>
      </c>
      <c r="F18" s="38">
        <f t="shared" si="0"/>
        <v>172.8</v>
      </c>
      <c r="G18" s="39">
        <v>0.08</v>
      </c>
      <c r="H18" s="40">
        <f t="shared" si="1"/>
        <v>0</v>
      </c>
      <c r="I18" s="40">
        <f t="shared" si="2"/>
        <v>0</v>
      </c>
      <c r="J18" s="3"/>
    </row>
    <row r="19" spans="1:11" ht="96.6" x14ac:dyDescent="0.3">
      <c r="A19" s="18">
        <v>11</v>
      </c>
      <c r="B19" s="53" t="s">
        <v>88</v>
      </c>
      <c r="C19" s="55"/>
      <c r="D19" s="55" t="s">
        <v>19</v>
      </c>
      <c r="E19" s="37">
        <v>99</v>
      </c>
      <c r="F19" s="38">
        <f t="shared" si="0"/>
        <v>106.92</v>
      </c>
      <c r="G19" s="39">
        <v>0.08</v>
      </c>
      <c r="H19" s="40">
        <f t="shared" si="1"/>
        <v>0</v>
      </c>
      <c r="I19" s="40">
        <f t="shared" si="2"/>
        <v>0</v>
      </c>
      <c r="J19" s="3"/>
    </row>
    <row r="20" spans="1:11" ht="96.6" x14ac:dyDescent="0.3">
      <c r="A20" s="19">
        <v>12</v>
      </c>
      <c r="B20" s="52" t="s">
        <v>89</v>
      </c>
      <c r="C20" s="54"/>
      <c r="D20" s="54" t="s">
        <v>19</v>
      </c>
      <c r="E20" s="38">
        <v>72</v>
      </c>
      <c r="F20" s="38">
        <f t="shared" si="0"/>
        <v>77.760000000000005</v>
      </c>
      <c r="G20" s="39">
        <v>0.08</v>
      </c>
      <c r="H20" s="40">
        <f>E20*C20</f>
        <v>0</v>
      </c>
      <c r="I20" s="40">
        <f>F20*C20</f>
        <v>0</v>
      </c>
      <c r="J20" s="3"/>
    </row>
    <row r="21" spans="1:11" ht="82.8" x14ac:dyDescent="0.3">
      <c r="A21" s="18">
        <v>13</v>
      </c>
      <c r="B21" s="53" t="s">
        <v>90</v>
      </c>
      <c r="C21" s="55"/>
      <c r="D21" s="55" t="s">
        <v>19</v>
      </c>
      <c r="E21" s="37">
        <v>350</v>
      </c>
      <c r="F21" s="38">
        <f t="shared" si="0"/>
        <v>378</v>
      </c>
      <c r="G21" s="39">
        <v>0.08</v>
      </c>
      <c r="H21" s="40">
        <f t="shared" ref="H21:H27" si="3">E21*C21</f>
        <v>0</v>
      </c>
      <c r="I21" s="40">
        <f t="shared" ref="I21:I27" si="4">F21*C21</f>
        <v>0</v>
      </c>
      <c r="J21" s="3"/>
    </row>
    <row r="22" spans="1:11" ht="27.6" x14ac:dyDescent="0.3">
      <c r="A22" s="19">
        <v>14</v>
      </c>
      <c r="B22" s="52" t="s">
        <v>91</v>
      </c>
      <c r="C22" s="54"/>
      <c r="D22" s="54" t="s">
        <v>18</v>
      </c>
      <c r="E22" s="37">
        <v>270</v>
      </c>
      <c r="F22" s="38">
        <f t="shared" si="0"/>
        <v>291.60000000000002</v>
      </c>
      <c r="G22" s="39">
        <v>0.08</v>
      </c>
      <c r="H22" s="40">
        <f t="shared" si="3"/>
        <v>0</v>
      </c>
      <c r="I22" s="40">
        <f t="shared" si="4"/>
        <v>0</v>
      </c>
      <c r="J22" s="3"/>
    </row>
    <row r="23" spans="1:11" ht="41.4" x14ac:dyDescent="0.3">
      <c r="A23" s="18">
        <v>15</v>
      </c>
      <c r="B23" s="53" t="s">
        <v>92</v>
      </c>
      <c r="C23" s="55"/>
      <c r="D23" s="55" t="s">
        <v>56</v>
      </c>
      <c r="E23" s="37">
        <v>1300</v>
      </c>
      <c r="F23" s="38">
        <f t="shared" si="0"/>
        <v>1404</v>
      </c>
      <c r="G23" s="39">
        <v>0.08</v>
      </c>
      <c r="H23" s="40">
        <f t="shared" si="3"/>
        <v>0</v>
      </c>
      <c r="I23" s="40">
        <f t="shared" si="4"/>
        <v>0</v>
      </c>
      <c r="J23" s="3"/>
    </row>
    <row r="24" spans="1:11" ht="41.4" x14ac:dyDescent="0.3">
      <c r="A24" s="19">
        <v>16</v>
      </c>
      <c r="B24" s="52" t="s">
        <v>93</v>
      </c>
      <c r="C24" s="54"/>
      <c r="D24" s="54" t="s">
        <v>56</v>
      </c>
      <c r="E24" s="37">
        <v>1300</v>
      </c>
      <c r="F24" s="38">
        <f t="shared" si="0"/>
        <v>1404</v>
      </c>
      <c r="G24" s="39">
        <v>0.08</v>
      </c>
      <c r="H24" s="40">
        <f t="shared" si="3"/>
        <v>0</v>
      </c>
      <c r="I24" s="40">
        <f t="shared" si="4"/>
        <v>0</v>
      </c>
      <c r="J24" s="3"/>
    </row>
    <row r="25" spans="1:11" ht="41.4" x14ac:dyDescent="0.3">
      <c r="A25" s="18">
        <v>17</v>
      </c>
      <c r="B25" s="53" t="s">
        <v>94</v>
      </c>
      <c r="C25" s="55"/>
      <c r="D25" s="55" t="s">
        <v>21</v>
      </c>
      <c r="E25" s="37">
        <v>125</v>
      </c>
      <c r="F25" s="38">
        <f t="shared" si="0"/>
        <v>135</v>
      </c>
      <c r="G25" s="39">
        <v>0.08</v>
      </c>
      <c r="H25" s="40">
        <f t="shared" si="3"/>
        <v>0</v>
      </c>
      <c r="I25" s="40">
        <f t="shared" si="4"/>
        <v>0</v>
      </c>
      <c r="J25" s="29"/>
    </row>
    <row r="26" spans="1:11" ht="55.2" x14ac:dyDescent="0.3">
      <c r="A26" s="19">
        <v>18</v>
      </c>
      <c r="B26" s="53" t="s">
        <v>95</v>
      </c>
      <c r="C26" s="55"/>
      <c r="D26" s="55" t="s">
        <v>97</v>
      </c>
      <c r="E26" s="37">
        <v>175</v>
      </c>
      <c r="F26" s="38">
        <f t="shared" si="0"/>
        <v>189</v>
      </c>
      <c r="G26" s="39">
        <v>0.08</v>
      </c>
      <c r="H26" s="40">
        <f t="shared" si="3"/>
        <v>0</v>
      </c>
      <c r="I26" s="40">
        <f t="shared" si="4"/>
        <v>0</v>
      </c>
      <c r="J26" s="30"/>
      <c r="K26" s="3"/>
    </row>
    <row r="27" spans="1:11" ht="41.4" x14ac:dyDescent="0.3">
      <c r="A27" s="18">
        <v>19</v>
      </c>
      <c r="B27" s="53" t="s">
        <v>96</v>
      </c>
      <c r="C27" s="55"/>
      <c r="D27" s="55" t="s">
        <v>19</v>
      </c>
      <c r="E27" s="37">
        <v>25</v>
      </c>
      <c r="F27" s="38">
        <f t="shared" si="0"/>
        <v>27</v>
      </c>
      <c r="G27" s="39">
        <v>0.08</v>
      </c>
      <c r="H27" s="40">
        <f t="shared" si="3"/>
        <v>0</v>
      </c>
      <c r="I27" s="40">
        <f t="shared" si="4"/>
        <v>0</v>
      </c>
      <c r="J27" s="30"/>
      <c r="K27" s="3"/>
    </row>
    <row r="28" spans="1:11" x14ac:dyDescent="0.3">
      <c r="A28" s="111" t="s">
        <v>9</v>
      </c>
      <c r="B28" s="111"/>
      <c r="C28" s="111"/>
      <c r="D28" s="111"/>
      <c r="E28" s="111"/>
      <c r="F28" s="111"/>
      <c r="G28" s="114"/>
      <c r="H28" s="33">
        <f>SUM(H9:H27)</f>
        <v>0</v>
      </c>
      <c r="I28" s="34">
        <f>SUM(I9:I27)</f>
        <v>0</v>
      </c>
      <c r="J28" s="30"/>
      <c r="K28" s="3"/>
    </row>
    <row r="29" spans="1:11" ht="14.4" customHeight="1" x14ac:dyDescent="0.3">
      <c r="A29" s="7"/>
      <c r="B29" s="7"/>
      <c r="C29" s="7"/>
      <c r="D29" s="7"/>
      <c r="E29" s="7"/>
      <c r="F29" s="7"/>
      <c r="G29" s="7"/>
      <c r="H29" s="7"/>
      <c r="I29" s="7"/>
      <c r="J29" s="30"/>
      <c r="K29" s="3"/>
    </row>
    <row r="30" spans="1:11" ht="15" thickBot="1" x14ac:dyDescent="0.35">
      <c r="A30" s="115" t="s">
        <v>10</v>
      </c>
      <c r="B30" s="115"/>
      <c r="C30" s="115"/>
      <c r="D30" s="115"/>
      <c r="E30" s="115"/>
      <c r="F30" s="23"/>
      <c r="G30" s="23"/>
      <c r="H30" s="23"/>
      <c r="I30" s="23"/>
      <c r="J30" s="30"/>
      <c r="K30" s="3"/>
    </row>
    <row r="31" spans="1:11" ht="15" customHeight="1" x14ac:dyDescent="0.3">
      <c r="A31" s="100"/>
      <c r="B31" s="101"/>
      <c r="C31" s="101"/>
      <c r="D31" s="101"/>
      <c r="E31" s="102"/>
      <c r="F31" s="56"/>
      <c r="G31" s="56"/>
      <c r="H31" s="56"/>
      <c r="I31" s="56"/>
      <c r="J31" s="30"/>
      <c r="K31" s="3"/>
    </row>
    <row r="32" spans="1:11" x14ac:dyDescent="0.3">
      <c r="A32" s="103"/>
      <c r="B32" s="104"/>
      <c r="C32" s="104"/>
      <c r="D32" s="104"/>
      <c r="E32" s="105"/>
      <c r="F32" s="25"/>
      <c r="G32" s="25"/>
      <c r="H32" s="25"/>
      <c r="I32" s="25"/>
      <c r="J32" s="30"/>
      <c r="K32" s="3"/>
    </row>
    <row r="33" spans="1:11" ht="15" thickBot="1" x14ac:dyDescent="0.35">
      <c r="A33" s="106"/>
      <c r="B33" s="107"/>
      <c r="C33" s="107"/>
      <c r="D33" s="107"/>
      <c r="E33" s="108"/>
      <c r="F33" s="26"/>
      <c r="G33" s="26"/>
      <c r="H33" s="26"/>
      <c r="I33" s="26"/>
      <c r="J33" s="30"/>
      <c r="K33" s="3"/>
    </row>
    <row r="34" spans="1:11" x14ac:dyDescent="0.3">
      <c r="A34" s="109" t="s">
        <v>11</v>
      </c>
      <c r="B34" s="110"/>
      <c r="C34" s="110"/>
      <c r="D34" s="25"/>
      <c r="E34" s="25"/>
      <c r="F34" s="25"/>
      <c r="G34" s="25"/>
      <c r="H34" s="25"/>
      <c r="I34" s="25"/>
      <c r="J34" s="30"/>
      <c r="K34" s="3"/>
    </row>
    <row r="35" spans="1:11" ht="15" thickBot="1" x14ac:dyDescent="0.35">
      <c r="A35" s="87" t="s">
        <v>12</v>
      </c>
      <c r="B35" s="87"/>
      <c r="C35" s="87"/>
      <c r="D35" s="88"/>
      <c r="E35" s="88"/>
      <c r="F35" s="25"/>
      <c r="G35" s="25"/>
      <c r="H35" s="25"/>
      <c r="I35" s="25"/>
      <c r="J35" s="30"/>
      <c r="K35" s="3"/>
    </row>
    <row r="36" spans="1:11" x14ac:dyDescent="0.3">
      <c r="A36" s="87" t="s">
        <v>13</v>
      </c>
      <c r="B36" s="87"/>
      <c r="C36" s="87"/>
      <c r="D36" s="88"/>
      <c r="E36" s="88"/>
      <c r="F36" s="25"/>
      <c r="G36" s="78" t="s">
        <v>14</v>
      </c>
      <c r="H36" s="79"/>
      <c r="I36" s="80"/>
      <c r="J36" s="30"/>
      <c r="K36" s="3"/>
    </row>
    <row r="37" spans="1:11" x14ac:dyDescent="0.3">
      <c r="A37" s="87" t="s">
        <v>15</v>
      </c>
      <c r="B37" s="87"/>
      <c r="C37" s="87"/>
      <c r="D37" s="88"/>
      <c r="E37" s="88"/>
      <c r="F37" s="25"/>
      <c r="G37" s="81"/>
      <c r="H37" s="82"/>
      <c r="I37" s="83"/>
      <c r="J37" s="30"/>
      <c r="K37" s="3"/>
    </row>
    <row r="38" spans="1:11" ht="15" thickBot="1" x14ac:dyDescent="0.35">
      <c r="A38" s="89" t="s">
        <v>16</v>
      </c>
      <c r="B38" s="90"/>
      <c r="C38" s="90"/>
      <c r="D38" s="25"/>
      <c r="E38" s="25"/>
      <c r="F38" s="25"/>
      <c r="G38" s="81"/>
      <c r="H38" s="82"/>
      <c r="I38" s="83"/>
      <c r="J38" s="30"/>
      <c r="K38" s="3"/>
    </row>
    <row r="39" spans="1:11" x14ac:dyDescent="0.3">
      <c r="A39" s="91"/>
      <c r="B39" s="92"/>
      <c r="C39" s="92"/>
      <c r="D39" s="92"/>
      <c r="E39" s="93"/>
      <c r="F39" s="25"/>
      <c r="G39" s="81"/>
      <c r="H39" s="82"/>
      <c r="I39" s="83"/>
      <c r="J39" s="30"/>
      <c r="K39" s="3"/>
    </row>
    <row r="40" spans="1:11" x14ac:dyDescent="0.3">
      <c r="A40" s="94"/>
      <c r="B40" s="88"/>
      <c r="C40" s="88"/>
      <c r="D40" s="88"/>
      <c r="E40" s="95"/>
      <c r="F40" s="27"/>
      <c r="G40" s="81"/>
      <c r="H40" s="82"/>
      <c r="I40" s="83"/>
      <c r="J40" s="30"/>
      <c r="K40" s="3"/>
    </row>
    <row r="41" spans="1:11" x14ac:dyDescent="0.3">
      <c r="A41" s="94"/>
      <c r="B41" s="88"/>
      <c r="C41" s="88"/>
      <c r="D41" s="88"/>
      <c r="E41" s="95"/>
      <c r="F41" s="27"/>
      <c r="G41" s="81"/>
      <c r="H41" s="82"/>
      <c r="I41" s="83"/>
      <c r="J41" s="30"/>
      <c r="K41" s="3"/>
    </row>
    <row r="42" spans="1:11" ht="15" thickBot="1" x14ac:dyDescent="0.35">
      <c r="A42" s="96"/>
      <c r="B42" s="97"/>
      <c r="C42" s="97"/>
      <c r="D42" s="97"/>
      <c r="E42" s="98"/>
      <c r="F42" s="27"/>
      <c r="G42" s="84"/>
      <c r="H42" s="85"/>
      <c r="I42" s="86"/>
      <c r="J42" s="30"/>
      <c r="K42" s="3"/>
    </row>
    <row r="43" spans="1:11" x14ac:dyDescent="0.3">
      <c r="A43" s="25"/>
      <c r="B43" s="25"/>
      <c r="C43" s="25"/>
      <c r="D43" s="25"/>
      <c r="E43" s="25"/>
      <c r="F43" s="27"/>
      <c r="G43" s="8"/>
      <c r="H43" s="8"/>
      <c r="I43" s="8"/>
      <c r="J43" s="30"/>
      <c r="K43" s="3"/>
    </row>
    <row r="44" spans="1:11" x14ac:dyDescent="0.3">
      <c r="A44" s="25"/>
      <c r="B44" s="25"/>
      <c r="C44" s="25"/>
      <c r="D44" s="25"/>
      <c r="E44" s="25"/>
      <c r="F44" s="27"/>
      <c r="G44" s="8"/>
      <c r="H44" s="8"/>
      <c r="I44" s="8"/>
      <c r="J44" s="30"/>
      <c r="K44" s="3"/>
    </row>
    <row r="45" spans="1:11" x14ac:dyDescent="0.3">
      <c r="A45" s="25"/>
      <c r="B45" s="25"/>
      <c r="C45" s="25"/>
      <c r="D45" s="25"/>
      <c r="E45" s="25"/>
      <c r="F45" s="27"/>
      <c r="G45" s="27"/>
      <c r="H45" s="8"/>
      <c r="I45" s="8"/>
      <c r="J45" s="30"/>
      <c r="K45" s="3"/>
    </row>
    <row r="46" spans="1:11" x14ac:dyDescent="0.3">
      <c r="J46" s="30"/>
      <c r="K46" s="3"/>
    </row>
    <row r="47" spans="1:11" x14ac:dyDescent="0.3">
      <c r="J47" s="30"/>
      <c r="K47" s="3"/>
    </row>
    <row r="48" spans="1:11" x14ac:dyDescent="0.3">
      <c r="J48" s="30"/>
      <c r="K48" s="3"/>
    </row>
    <row r="49" spans="10:11" x14ac:dyDescent="0.3">
      <c r="J49" s="30"/>
      <c r="K49" s="3"/>
    </row>
    <row r="50" spans="10:11" x14ac:dyDescent="0.3">
      <c r="J50" s="30"/>
      <c r="K50" s="3"/>
    </row>
    <row r="51" spans="10:11" x14ac:dyDescent="0.3">
      <c r="J51" s="30"/>
      <c r="K51" s="3"/>
    </row>
    <row r="52" spans="10:11" x14ac:dyDescent="0.3">
      <c r="J52" s="30"/>
      <c r="K52" s="3"/>
    </row>
    <row r="53" spans="10:11" x14ac:dyDescent="0.3">
      <c r="J53" s="30"/>
      <c r="K53" s="3"/>
    </row>
    <row r="54" spans="10:11" x14ac:dyDescent="0.3">
      <c r="J54" s="30"/>
      <c r="K54" s="3"/>
    </row>
    <row r="55" spans="10:11" x14ac:dyDescent="0.3">
      <c r="J55" s="30"/>
      <c r="K55" s="3"/>
    </row>
    <row r="56" spans="10:11" x14ac:dyDescent="0.3">
      <c r="J56" s="30"/>
      <c r="K56" s="3"/>
    </row>
    <row r="57" spans="10:11" x14ac:dyDescent="0.3">
      <c r="J57" s="30"/>
      <c r="K57" s="3"/>
    </row>
    <row r="58" spans="10:11" x14ac:dyDescent="0.3">
      <c r="J58" s="30"/>
      <c r="K58" s="3"/>
    </row>
    <row r="59" spans="10:11" x14ac:dyDescent="0.3">
      <c r="J59" s="30"/>
      <c r="K59" s="3"/>
    </row>
    <row r="60" spans="10:11" x14ac:dyDescent="0.3">
      <c r="J60" s="30"/>
      <c r="K60" s="3"/>
    </row>
    <row r="61" spans="10:11" x14ac:dyDescent="0.3">
      <c r="J61" s="30"/>
      <c r="K61" s="3"/>
    </row>
    <row r="62" spans="10:11" x14ac:dyDescent="0.3">
      <c r="J62" s="30"/>
      <c r="K62" s="3"/>
    </row>
    <row r="63" spans="10:11" x14ac:dyDescent="0.3">
      <c r="J63" s="30"/>
      <c r="K63" s="3"/>
    </row>
    <row r="64" spans="10:11" x14ac:dyDescent="0.3">
      <c r="J64" s="30"/>
      <c r="K64" s="3"/>
    </row>
    <row r="65" spans="10:11" x14ac:dyDescent="0.3">
      <c r="J65" s="30"/>
      <c r="K65" s="3"/>
    </row>
    <row r="66" spans="10:11" x14ac:dyDescent="0.3">
      <c r="J66" s="30"/>
      <c r="K66" s="3"/>
    </row>
    <row r="67" spans="10:11" x14ac:dyDescent="0.3">
      <c r="J67" s="30"/>
      <c r="K67" s="3"/>
    </row>
    <row r="68" spans="10:11" x14ac:dyDescent="0.3">
      <c r="J68" s="30"/>
      <c r="K68" s="3"/>
    </row>
    <row r="69" spans="10:11" x14ac:dyDescent="0.3">
      <c r="J69" s="30"/>
      <c r="K69" s="3"/>
    </row>
    <row r="70" spans="10:11" x14ac:dyDescent="0.3">
      <c r="J70" s="30"/>
      <c r="K70" s="3"/>
    </row>
    <row r="71" spans="10:11" x14ac:dyDescent="0.3">
      <c r="J71" s="30"/>
      <c r="K71" s="3"/>
    </row>
    <row r="72" spans="10:11" x14ac:dyDescent="0.3">
      <c r="J72" s="30"/>
      <c r="K72" s="3"/>
    </row>
    <row r="73" spans="10:11" x14ac:dyDescent="0.3">
      <c r="J73" s="30"/>
      <c r="K73" s="3"/>
    </row>
    <row r="74" spans="10:11" x14ac:dyDescent="0.3">
      <c r="J74" s="30"/>
      <c r="K74" s="3"/>
    </row>
    <row r="75" spans="10:11" x14ac:dyDescent="0.3">
      <c r="J75" s="30"/>
      <c r="K75" s="3"/>
    </row>
    <row r="76" spans="10:11" x14ac:dyDescent="0.3">
      <c r="J76" s="30"/>
      <c r="K76" s="3"/>
    </row>
    <row r="77" spans="10:11" x14ac:dyDescent="0.3">
      <c r="J77" s="30"/>
      <c r="K77" s="3"/>
    </row>
    <row r="78" spans="10:11" x14ac:dyDescent="0.3">
      <c r="J78" s="30"/>
      <c r="K78" s="3"/>
    </row>
    <row r="79" spans="10:11" x14ac:dyDescent="0.3">
      <c r="J79" s="30"/>
      <c r="K79" s="3"/>
    </row>
    <row r="80" spans="10:11" x14ac:dyDescent="0.3">
      <c r="J80" s="30"/>
      <c r="K80" s="3"/>
    </row>
    <row r="81" spans="10:11" x14ac:dyDescent="0.3">
      <c r="J81" s="30"/>
      <c r="K81" s="3"/>
    </row>
    <row r="82" spans="10:11" x14ac:dyDescent="0.3">
      <c r="J82" s="30"/>
      <c r="K82" s="3"/>
    </row>
    <row r="83" spans="10:11" x14ac:dyDescent="0.3">
      <c r="J83" s="30"/>
      <c r="K83" s="3"/>
    </row>
    <row r="84" spans="10:11" x14ac:dyDescent="0.3">
      <c r="J84" s="30"/>
      <c r="K84" s="3"/>
    </row>
    <row r="85" spans="10:11" x14ac:dyDescent="0.3">
      <c r="J85" s="30"/>
      <c r="K85" s="3"/>
    </row>
    <row r="86" spans="10:11" x14ac:dyDescent="0.3">
      <c r="J86" s="30"/>
      <c r="K86" s="3"/>
    </row>
    <row r="87" spans="10:11" x14ac:dyDescent="0.3">
      <c r="J87" s="30"/>
      <c r="K87" s="3"/>
    </row>
    <row r="88" spans="10:11" x14ac:dyDescent="0.3">
      <c r="J88" s="30"/>
      <c r="K88" s="3"/>
    </row>
    <row r="89" spans="10:11" x14ac:dyDescent="0.3">
      <c r="J89" s="30"/>
      <c r="K89" s="3"/>
    </row>
    <row r="90" spans="10:11" x14ac:dyDescent="0.3">
      <c r="J90" s="30"/>
      <c r="K90" s="3"/>
    </row>
    <row r="91" spans="10:11" x14ac:dyDescent="0.3">
      <c r="J91" s="30"/>
      <c r="K91" s="3"/>
    </row>
    <row r="92" spans="10:11" x14ac:dyDescent="0.3">
      <c r="J92" s="30"/>
      <c r="K92" s="3"/>
    </row>
    <row r="93" spans="10:11" x14ac:dyDescent="0.3">
      <c r="J93" s="30"/>
      <c r="K93" s="3"/>
    </row>
    <row r="94" spans="10:11" x14ac:dyDescent="0.3">
      <c r="J94" s="30"/>
      <c r="K94" s="3"/>
    </row>
    <row r="95" spans="10:11" x14ac:dyDescent="0.3">
      <c r="J95" s="30"/>
      <c r="K95" s="3"/>
    </row>
    <row r="96" spans="10:11" x14ac:dyDescent="0.3">
      <c r="J96" s="30"/>
      <c r="K96" s="3"/>
    </row>
    <row r="97" spans="10:13" x14ac:dyDescent="0.3">
      <c r="J97" s="30"/>
      <c r="K97" s="3"/>
    </row>
    <row r="98" spans="10:13" x14ac:dyDescent="0.3">
      <c r="J98" s="30"/>
      <c r="K98" s="3"/>
    </row>
    <row r="99" spans="10:13" x14ac:dyDescent="0.3">
      <c r="J99" s="30"/>
      <c r="K99" s="3"/>
    </row>
    <row r="100" spans="10:13" x14ac:dyDescent="0.3">
      <c r="J100" s="30"/>
      <c r="K100" s="3"/>
    </row>
    <row r="101" spans="10:13" x14ac:dyDescent="0.3">
      <c r="J101" s="30"/>
      <c r="K101" s="3"/>
    </row>
    <row r="102" spans="10:13" x14ac:dyDescent="0.3">
      <c r="J102" s="30"/>
      <c r="K102" s="3"/>
    </row>
    <row r="103" spans="10:13" x14ac:dyDescent="0.3">
      <c r="J103" s="28"/>
      <c r="K103" s="6"/>
      <c r="L103" s="6"/>
      <c r="M103" s="6"/>
    </row>
    <row r="104" spans="10:13" x14ac:dyDescent="0.3">
      <c r="J104" s="3"/>
    </row>
    <row r="105" spans="10:13" x14ac:dyDescent="0.3">
      <c r="J105" s="7"/>
      <c r="K105" s="2"/>
      <c r="L105" s="21"/>
      <c r="M105" s="22"/>
    </row>
    <row r="106" spans="10:13" ht="14.4" customHeight="1" x14ac:dyDescent="0.3"/>
    <row r="112" spans="10:13" ht="14.4" customHeight="1" x14ac:dyDescent="0.3"/>
    <row r="121" spans="10:13" x14ac:dyDescent="0.3">
      <c r="J121" s="8"/>
      <c r="K121" s="8"/>
      <c r="L121" s="8"/>
      <c r="M121" s="8"/>
    </row>
  </sheetData>
  <mergeCells count="19">
    <mergeCell ref="A5:I5"/>
    <mergeCell ref="A1:C2"/>
    <mergeCell ref="J1:K1"/>
    <mergeCell ref="F2:I2"/>
    <mergeCell ref="A4:I4"/>
    <mergeCell ref="G1:I1"/>
    <mergeCell ref="A28:G28"/>
    <mergeCell ref="A30:E30"/>
    <mergeCell ref="A31:E33"/>
    <mergeCell ref="A34:C34"/>
    <mergeCell ref="A35:C35"/>
    <mergeCell ref="D35:E35"/>
    <mergeCell ref="A36:C36"/>
    <mergeCell ref="D36:E36"/>
    <mergeCell ref="G36:I42"/>
    <mergeCell ref="A37:C37"/>
    <mergeCell ref="D37:E37"/>
    <mergeCell ref="A38:C38"/>
    <mergeCell ref="A39:E42"/>
  </mergeCells>
  <dataValidations count="1">
    <dataValidation type="list" allowBlank="1" showInputMessage="1" showErrorMessage="1" sqref="D10:D19 D21:D27">
      <formula1>zeropięć</formula1>
      <formula2>0</formula2>
    </dataValidation>
  </dataValidations>
  <pageMargins left="0.7" right="0.7" top="0.75" bottom="0.75" header="0.3" footer="0.3"/>
  <pageSetup paperSize="9" scale="65" fitToHeight="0" orientation="portrait" verticalDpi="597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J28"/>
  <sheetViews>
    <sheetView showGridLines="0" workbookViewId="0">
      <selection activeCell="A5" sqref="A5:I5"/>
    </sheetView>
  </sheetViews>
  <sheetFormatPr defaultColWidth="0" defaultRowHeight="14.4" x14ac:dyDescent="0.3"/>
  <cols>
    <col min="1" max="1" width="8.88671875" style="66" customWidth="1"/>
    <col min="2" max="2" width="48.6640625" style="66" customWidth="1"/>
    <col min="3" max="3" width="7.44140625" style="66" customWidth="1"/>
    <col min="4" max="4" width="7.88671875" style="66" customWidth="1"/>
    <col min="5" max="5" width="13.109375" style="66" customWidth="1"/>
    <col min="6" max="6" width="12.88671875" style="66" customWidth="1"/>
    <col min="7" max="7" width="12.5546875" style="66" customWidth="1"/>
    <col min="8" max="8" width="13.109375" style="66" customWidth="1"/>
    <col min="9" max="9" width="16.33203125" style="66" customWidth="1"/>
    <col min="10" max="10" width="8.88671875" style="66" customWidth="1"/>
    <col min="11" max="16384" width="8.88671875" style="66" hidden="1"/>
  </cols>
  <sheetData>
    <row r="1" spans="1:9" x14ac:dyDescent="0.3">
      <c r="A1" s="112" t="s">
        <v>0</v>
      </c>
      <c r="B1" s="112"/>
      <c r="C1" s="112"/>
      <c r="D1" s="1"/>
      <c r="E1" s="2"/>
      <c r="F1" s="28" t="s">
        <v>1</v>
      </c>
      <c r="G1" s="111"/>
      <c r="H1" s="111"/>
      <c r="I1" s="111"/>
    </row>
    <row r="2" spans="1:9" ht="66.599999999999994" customHeight="1" x14ac:dyDescent="0.3">
      <c r="A2" s="112"/>
      <c r="B2" s="112"/>
      <c r="C2" s="112"/>
      <c r="D2" s="1"/>
      <c r="E2" s="2"/>
      <c r="F2" s="111" t="s">
        <v>138</v>
      </c>
      <c r="G2" s="111"/>
      <c r="H2" s="111"/>
      <c r="I2" s="111"/>
    </row>
    <row r="3" spans="1:9" x14ac:dyDescent="0.3">
      <c r="A3" s="1"/>
      <c r="B3" s="1"/>
      <c r="C3" s="1"/>
      <c r="D3" s="1"/>
      <c r="E3" s="2"/>
      <c r="F3" s="2"/>
      <c r="G3" s="4"/>
      <c r="H3" s="4"/>
      <c r="I3" s="4"/>
    </row>
    <row r="4" spans="1:9" ht="15" customHeight="1" x14ac:dyDescent="0.3">
      <c r="A4" s="113" t="s">
        <v>129</v>
      </c>
      <c r="B4" s="113"/>
      <c r="C4" s="113"/>
      <c r="D4" s="113"/>
      <c r="E4" s="113"/>
      <c r="F4" s="113"/>
      <c r="G4" s="113"/>
      <c r="H4" s="113"/>
      <c r="I4" s="113"/>
    </row>
    <row r="5" spans="1:9" x14ac:dyDescent="0.3">
      <c r="A5" s="111" t="s">
        <v>144</v>
      </c>
      <c r="B5" s="111"/>
      <c r="C5" s="111"/>
      <c r="D5" s="111"/>
      <c r="E5" s="111"/>
      <c r="F5" s="111"/>
      <c r="G5" s="111"/>
      <c r="H5" s="111"/>
      <c r="I5" s="111"/>
    </row>
    <row r="6" spans="1:9" x14ac:dyDescent="0.3">
      <c r="A6" s="5"/>
      <c r="B6" s="6"/>
      <c r="C6" s="6"/>
      <c r="D6" s="6"/>
      <c r="E6" s="6"/>
      <c r="F6" s="6"/>
      <c r="G6" s="7"/>
      <c r="H6" s="6"/>
      <c r="I6" s="8"/>
    </row>
    <row r="7" spans="1:9" ht="39.6" x14ac:dyDescent="0.3">
      <c r="A7" s="45" t="s">
        <v>2</v>
      </c>
      <c r="B7" s="46" t="s">
        <v>3</v>
      </c>
      <c r="C7" s="46" t="s">
        <v>17</v>
      </c>
      <c r="D7" s="46" t="s">
        <v>20</v>
      </c>
      <c r="E7" s="47" t="s">
        <v>4</v>
      </c>
      <c r="F7" s="13" t="s">
        <v>5</v>
      </c>
      <c r="G7" s="48" t="s">
        <v>6</v>
      </c>
      <c r="H7" s="48" t="s">
        <v>7</v>
      </c>
      <c r="I7" s="13" t="s">
        <v>22</v>
      </c>
    </row>
    <row r="8" spans="1:9" x14ac:dyDescent="0.3">
      <c r="A8" s="15"/>
      <c r="B8" s="15"/>
      <c r="C8" s="15"/>
      <c r="D8" s="15"/>
      <c r="E8" s="42"/>
      <c r="F8" s="15"/>
      <c r="G8" s="43"/>
      <c r="H8" s="43"/>
      <c r="I8" s="15"/>
    </row>
    <row r="9" spans="1:9" ht="138" x14ac:dyDescent="0.3">
      <c r="A9" s="20">
        <v>1</v>
      </c>
      <c r="B9" s="53" t="s">
        <v>140</v>
      </c>
      <c r="C9" s="55"/>
      <c r="D9" s="55" t="s">
        <v>18</v>
      </c>
      <c r="E9" s="73">
        <v>760</v>
      </c>
      <c r="F9" s="73">
        <f>(E9*G9)+E9</f>
        <v>820.8</v>
      </c>
      <c r="G9" s="74">
        <v>0.08</v>
      </c>
      <c r="H9" s="75">
        <f>E9*C9</f>
        <v>0</v>
      </c>
      <c r="I9" s="75">
        <f>F9*C9</f>
        <v>0</v>
      </c>
    </row>
    <row r="10" spans="1:9" ht="138" x14ac:dyDescent="0.3">
      <c r="A10" s="20">
        <v>2</v>
      </c>
      <c r="B10" s="53" t="s">
        <v>141</v>
      </c>
      <c r="C10" s="55"/>
      <c r="D10" s="55" t="s">
        <v>56</v>
      </c>
      <c r="E10" s="76">
        <v>440</v>
      </c>
      <c r="F10" s="73">
        <f t="shared" ref="F10" si="0">(E10*G10)+E10</f>
        <v>475.2</v>
      </c>
      <c r="G10" s="74">
        <v>0.08</v>
      </c>
      <c r="H10" s="75">
        <f t="shared" ref="H10" si="1">E10*C10</f>
        <v>0</v>
      </c>
      <c r="I10" s="75">
        <f t="shared" ref="I10" si="2">F10*C10</f>
        <v>0</v>
      </c>
    </row>
    <row r="11" spans="1:9" x14ac:dyDescent="0.3">
      <c r="A11" s="111" t="s">
        <v>9</v>
      </c>
      <c r="B11" s="111"/>
      <c r="C11" s="111"/>
      <c r="D11" s="111"/>
      <c r="E11" s="111"/>
      <c r="F11" s="111"/>
      <c r="G11" s="111"/>
      <c r="H11" s="33">
        <f>SUM(H9:H10)</f>
        <v>0</v>
      </c>
      <c r="I11" s="34">
        <f>SUM(I9:I10)</f>
        <v>0</v>
      </c>
    </row>
    <row r="12" spans="1:9" x14ac:dyDescent="0.3">
      <c r="A12" s="7"/>
      <c r="B12" s="7"/>
      <c r="C12" s="7"/>
      <c r="D12" s="7"/>
      <c r="E12" s="7"/>
      <c r="F12" s="7"/>
      <c r="G12" s="7"/>
      <c r="H12" s="7"/>
      <c r="I12" s="7"/>
    </row>
    <row r="13" spans="1:9" ht="15" thickBot="1" x14ac:dyDescent="0.35">
      <c r="A13" s="99" t="s">
        <v>10</v>
      </c>
      <c r="B13" s="99"/>
      <c r="C13" s="99"/>
      <c r="D13" s="99"/>
      <c r="E13" s="23"/>
      <c r="F13" s="23"/>
      <c r="G13" s="23"/>
      <c r="H13" s="23"/>
      <c r="I13" s="23"/>
    </row>
    <row r="14" spans="1:9" x14ac:dyDescent="0.3">
      <c r="A14" s="100"/>
      <c r="B14" s="101"/>
      <c r="C14" s="101"/>
      <c r="D14" s="101"/>
      <c r="E14" s="102"/>
      <c r="F14" s="65"/>
      <c r="G14" s="65"/>
      <c r="H14" s="65"/>
      <c r="I14" s="65"/>
    </row>
    <row r="15" spans="1:9" x14ac:dyDescent="0.3">
      <c r="A15" s="103"/>
      <c r="B15" s="104"/>
      <c r="C15" s="104"/>
      <c r="D15" s="104"/>
      <c r="E15" s="105"/>
      <c r="F15" s="25"/>
      <c r="G15" s="25"/>
      <c r="H15" s="25"/>
      <c r="I15" s="25"/>
    </row>
    <row r="16" spans="1:9" ht="15" thickBot="1" x14ac:dyDescent="0.35">
      <c r="A16" s="106"/>
      <c r="B16" s="107"/>
      <c r="C16" s="107"/>
      <c r="D16" s="107"/>
      <c r="E16" s="108"/>
      <c r="F16" s="26"/>
      <c r="G16" s="26"/>
      <c r="H16" s="26"/>
      <c r="I16" s="26"/>
    </row>
    <row r="17" spans="1:9" x14ac:dyDescent="0.3">
      <c r="A17" s="109" t="s">
        <v>11</v>
      </c>
      <c r="B17" s="110"/>
      <c r="C17" s="110"/>
      <c r="D17" s="25"/>
      <c r="E17" s="25"/>
      <c r="F17" s="25"/>
      <c r="G17" s="25"/>
      <c r="H17" s="25"/>
      <c r="I17" s="25"/>
    </row>
    <row r="18" spans="1:9" ht="15" thickBot="1" x14ac:dyDescent="0.35">
      <c r="A18" s="87" t="s">
        <v>12</v>
      </c>
      <c r="B18" s="87"/>
      <c r="C18" s="87"/>
      <c r="D18" s="88"/>
      <c r="E18" s="88"/>
      <c r="F18" s="25"/>
      <c r="G18" s="25"/>
      <c r="H18" s="25"/>
      <c r="I18" s="25"/>
    </row>
    <row r="19" spans="1:9" x14ac:dyDescent="0.3">
      <c r="A19" s="87" t="s">
        <v>13</v>
      </c>
      <c r="B19" s="87"/>
      <c r="C19" s="87"/>
      <c r="D19" s="88"/>
      <c r="E19" s="88"/>
      <c r="F19" s="25"/>
      <c r="G19" s="78" t="s">
        <v>14</v>
      </c>
      <c r="H19" s="79"/>
      <c r="I19" s="80"/>
    </row>
    <row r="20" spans="1:9" x14ac:dyDescent="0.3">
      <c r="A20" s="87" t="s">
        <v>15</v>
      </c>
      <c r="B20" s="87"/>
      <c r="C20" s="87"/>
      <c r="D20" s="88"/>
      <c r="E20" s="88"/>
      <c r="F20" s="25"/>
      <c r="G20" s="81"/>
      <c r="H20" s="82"/>
      <c r="I20" s="83"/>
    </row>
    <row r="21" spans="1:9" ht="15" thickBot="1" x14ac:dyDescent="0.35">
      <c r="A21" s="89" t="s">
        <v>16</v>
      </c>
      <c r="B21" s="90"/>
      <c r="C21" s="90"/>
      <c r="D21" s="25"/>
      <c r="E21" s="25"/>
      <c r="F21" s="25"/>
      <c r="G21" s="81"/>
      <c r="H21" s="82"/>
      <c r="I21" s="83"/>
    </row>
    <row r="22" spans="1:9" x14ac:dyDescent="0.3">
      <c r="A22" s="91"/>
      <c r="B22" s="92"/>
      <c r="C22" s="92"/>
      <c r="D22" s="92"/>
      <c r="E22" s="93"/>
      <c r="F22" s="25"/>
      <c r="G22" s="81"/>
      <c r="H22" s="82"/>
      <c r="I22" s="83"/>
    </row>
    <row r="23" spans="1:9" x14ac:dyDescent="0.3">
      <c r="A23" s="94"/>
      <c r="B23" s="88"/>
      <c r="C23" s="88"/>
      <c r="D23" s="88"/>
      <c r="E23" s="95"/>
      <c r="F23" s="27"/>
      <c r="G23" s="81"/>
      <c r="H23" s="82"/>
      <c r="I23" s="83"/>
    </row>
    <row r="24" spans="1:9" x14ac:dyDescent="0.3">
      <c r="A24" s="94"/>
      <c r="B24" s="88"/>
      <c r="C24" s="88"/>
      <c r="D24" s="88"/>
      <c r="E24" s="95"/>
      <c r="F24" s="27"/>
      <c r="G24" s="81"/>
      <c r="H24" s="82"/>
      <c r="I24" s="83"/>
    </row>
    <row r="25" spans="1:9" ht="15" thickBot="1" x14ac:dyDescent="0.35">
      <c r="A25" s="96"/>
      <c r="B25" s="97"/>
      <c r="C25" s="97"/>
      <c r="D25" s="97"/>
      <c r="E25" s="98"/>
      <c r="F25" s="27"/>
      <c r="G25" s="84"/>
      <c r="H25" s="85"/>
      <c r="I25" s="86"/>
    </row>
    <row r="26" spans="1:9" x14ac:dyDescent="0.3">
      <c r="A26" s="25"/>
      <c r="B26" s="25"/>
      <c r="C26" s="25"/>
      <c r="D26" s="25"/>
      <c r="E26" s="25"/>
      <c r="F26" s="27"/>
      <c r="G26" s="8"/>
      <c r="H26" s="8"/>
      <c r="I26" s="8"/>
    </row>
    <row r="27" spans="1:9" x14ac:dyDescent="0.3">
      <c r="A27" s="25"/>
      <c r="B27" s="25"/>
      <c r="C27" s="25"/>
      <c r="D27" s="25"/>
      <c r="E27" s="25"/>
      <c r="F27" s="27"/>
      <c r="G27" s="8"/>
      <c r="H27" s="8"/>
      <c r="I27" s="8"/>
    </row>
    <row r="28" spans="1:9" x14ac:dyDescent="0.3">
      <c r="A28" s="25"/>
      <c r="B28" s="25"/>
      <c r="C28" s="25"/>
      <c r="D28" s="25"/>
      <c r="E28" s="25"/>
      <c r="F28" s="27"/>
      <c r="G28" s="27"/>
      <c r="H28" s="8"/>
      <c r="I28" s="8"/>
    </row>
  </sheetData>
  <mergeCells count="18">
    <mergeCell ref="G19:I25"/>
    <mergeCell ref="A20:C20"/>
    <mergeCell ref="D20:E20"/>
    <mergeCell ref="A21:C21"/>
    <mergeCell ref="A22:E25"/>
    <mergeCell ref="A19:C19"/>
    <mergeCell ref="D19:E19"/>
    <mergeCell ref="A13:D13"/>
    <mergeCell ref="A14:E16"/>
    <mergeCell ref="A17:C17"/>
    <mergeCell ref="A18:C18"/>
    <mergeCell ref="D18:E18"/>
    <mergeCell ref="A11:G11"/>
    <mergeCell ref="A1:C2"/>
    <mergeCell ref="G1:I1"/>
    <mergeCell ref="F2:I2"/>
    <mergeCell ref="A4:I4"/>
    <mergeCell ref="A5:I5"/>
  </mergeCells>
  <dataValidations count="1">
    <dataValidation type="list" allowBlank="1" showInputMessage="1" showErrorMessage="1" sqref="D10">
      <formula1>zeropięć</formula1>
      <formula2>0</formula2>
    </dataValidation>
  </dataValidations>
  <pageMargins left="0.7" right="0.7" top="0.75" bottom="0.75" header="0.3" footer="0.3"/>
  <pageSetup paperSize="9" scale="62" fitToHeight="0" orientation="portrait" horizontalDpi="300" verticalDpi="3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45"/>
  <sheetViews>
    <sheetView showGridLines="0" zoomScale="85" zoomScaleNormal="85" workbookViewId="0">
      <selection activeCell="B16" sqref="B16"/>
    </sheetView>
  </sheetViews>
  <sheetFormatPr defaultColWidth="0" defaultRowHeight="14.4" x14ac:dyDescent="0.3"/>
  <cols>
    <col min="1" max="1" width="9.109375" style="61" customWidth="1"/>
    <col min="2" max="2" width="48.6640625" style="61" customWidth="1"/>
    <col min="3" max="3" width="7.44140625" style="61" customWidth="1"/>
    <col min="4" max="4" width="7.88671875" style="61" customWidth="1"/>
    <col min="5" max="5" width="13.109375" style="61" customWidth="1"/>
    <col min="6" max="6" width="12.88671875" style="61" customWidth="1"/>
    <col min="7" max="7" width="12.5546875" style="61" customWidth="1"/>
    <col min="8" max="8" width="13.109375" style="61" customWidth="1"/>
    <col min="9" max="9" width="16.33203125" style="61" customWidth="1"/>
    <col min="10" max="11" width="9.109375" style="61" customWidth="1"/>
    <col min="12" max="16384" width="9.109375" style="61" hidden="1"/>
  </cols>
  <sheetData>
    <row r="1" spans="1:9" x14ac:dyDescent="0.3">
      <c r="A1" s="112" t="s">
        <v>0</v>
      </c>
      <c r="B1" s="112"/>
      <c r="C1" s="112"/>
      <c r="D1" s="1"/>
      <c r="E1" s="2"/>
      <c r="F1" s="28" t="s">
        <v>1</v>
      </c>
      <c r="G1" s="111"/>
      <c r="H1" s="111"/>
      <c r="I1" s="111"/>
    </row>
    <row r="2" spans="1:9" ht="66.599999999999994" customHeight="1" x14ac:dyDescent="0.3">
      <c r="A2" s="112"/>
      <c r="B2" s="112"/>
      <c r="C2" s="112"/>
      <c r="D2" s="1"/>
      <c r="E2" s="2"/>
      <c r="F2" s="111" t="s">
        <v>139</v>
      </c>
      <c r="G2" s="111"/>
      <c r="H2" s="111"/>
      <c r="I2" s="111"/>
    </row>
    <row r="3" spans="1:9" x14ac:dyDescent="0.3">
      <c r="A3" s="1"/>
      <c r="B3" s="1"/>
      <c r="C3" s="1"/>
      <c r="D3" s="1"/>
      <c r="E3" s="2"/>
      <c r="F3" s="2"/>
      <c r="G3" s="4"/>
      <c r="H3" s="4"/>
      <c r="I3" s="4"/>
    </row>
    <row r="4" spans="1:9" ht="15" customHeight="1" x14ac:dyDescent="0.3">
      <c r="A4" s="113" t="s">
        <v>132</v>
      </c>
      <c r="B4" s="113"/>
      <c r="C4" s="113"/>
      <c r="D4" s="113"/>
      <c r="E4" s="113"/>
      <c r="F4" s="113"/>
      <c r="G4" s="113"/>
      <c r="H4" s="113"/>
      <c r="I4" s="113"/>
    </row>
    <row r="5" spans="1:9" x14ac:dyDescent="0.3">
      <c r="A5" s="111" t="s">
        <v>160</v>
      </c>
      <c r="B5" s="111"/>
      <c r="C5" s="111"/>
      <c r="D5" s="111"/>
      <c r="E5" s="111"/>
      <c r="F5" s="111"/>
      <c r="G5" s="111"/>
      <c r="H5" s="111"/>
      <c r="I5" s="111"/>
    </row>
    <row r="6" spans="1:9" x14ac:dyDescent="0.3">
      <c r="A6" s="5"/>
      <c r="B6" s="6"/>
      <c r="C6" s="6"/>
      <c r="D6" s="6"/>
      <c r="E6" s="6"/>
      <c r="F6" s="6"/>
      <c r="G6" s="7"/>
      <c r="H6" s="6"/>
      <c r="I6" s="8"/>
    </row>
    <row r="7" spans="1:9" ht="39.6" x14ac:dyDescent="0.3">
      <c r="A7" s="45" t="s">
        <v>2</v>
      </c>
      <c r="B7" s="46" t="s">
        <v>3</v>
      </c>
      <c r="C7" s="46" t="s">
        <v>17</v>
      </c>
      <c r="D7" s="46" t="s">
        <v>20</v>
      </c>
      <c r="E7" s="47" t="s">
        <v>4</v>
      </c>
      <c r="F7" s="13" t="s">
        <v>5</v>
      </c>
      <c r="G7" s="48" t="s">
        <v>6</v>
      </c>
      <c r="H7" s="48" t="s">
        <v>7</v>
      </c>
      <c r="I7" s="13" t="s">
        <v>22</v>
      </c>
    </row>
    <row r="8" spans="1:9" x14ac:dyDescent="0.3">
      <c r="A8" s="15"/>
      <c r="B8" s="15"/>
      <c r="C8" s="15"/>
      <c r="D8" s="15"/>
      <c r="E8" s="42"/>
      <c r="F8" s="15"/>
      <c r="G8" s="43"/>
      <c r="H8" s="43"/>
      <c r="I8" s="15"/>
    </row>
    <row r="9" spans="1:9" ht="27.6" x14ac:dyDescent="0.3">
      <c r="A9" s="20">
        <v>1</v>
      </c>
      <c r="B9" s="53" t="s">
        <v>98</v>
      </c>
      <c r="C9" s="70"/>
      <c r="D9" s="55" t="s">
        <v>19</v>
      </c>
      <c r="E9" s="31">
        <v>95</v>
      </c>
      <c r="F9" s="31">
        <f>(E9*G9)+E9</f>
        <v>102.6</v>
      </c>
      <c r="G9" s="36">
        <v>0.08</v>
      </c>
      <c r="H9" s="49">
        <f>E9*C9</f>
        <v>0</v>
      </c>
      <c r="I9" s="49">
        <f>F9*C9</f>
        <v>0</v>
      </c>
    </row>
    <row r="10" spans="1:9" ht="27.6" x14ac:dyDescent="0.3">
      <c r="A10" s="44">
        <v>2</v>
      </c>
      <c r="B10" s="52" t="s">
        <v>99</v>
      </c>
      <c r="C10" s="71"/>
      <c r="D10" s="55" t="s">
        <v>56</v>
      </c>
      <c r="E10" s="32">
        <v>0.02</v>
      </c>
      <c r="F10" s="31">
        <f t="shared" ref="F10:F27" si="0">(E10*G10)+E10</f>
        <v>2.1600000000000001E-2</v>
      </c>
      <c r="G10" s="36">
        <v>0.08</v>
      </c>
      <c r="H10" s="49">
        <f t="shared" ref="H10:H27" si="1">E10*C10</f>
        <v>0</v>
      </c>
      <c r="I10" s="49">
        <f t="shared" ref="I10:I27" si="2">F10*C10</f>
        <v>0</v>
      </c>
    </row>
    <row r="11" spans="1:9" ht="27.6" x14ac:dyDescent="0.3">
      <c r="A11" s="20">
        <v>3</v>
      </c>
      <c r="B11" s="53" t="s">
        <v>100</v>
      </c>
      <c r="C11" s="70"/>
      <c r="D11" s="54" t="s">
        <v>56</v>
      </c>
      <c r="E11" s="32">
        <v>28</v>
      </c>
      <c r="F11" s="31">
        <f t="shared" si="0"/>
        <v>34.44</v>
      </c>
      <c r="G11" s="36">
        <v>0.23</v>
      </c>
      <c r="H11" s="49">
        <f t="shared" si="1"/>
        <v>0</v>
      </c>
      <c r="I11" s="49">
        <f t="shared" si="2"/>
        <v>0</v>
      </c>
    </row>
    <row r="12" spans="1:9" ht="27.6" x14ac:dyDescent="0.3">
      <c r="A12" s="20">
        <v>4</v>
      </c>
      <c r="B12" s="52" t="s">
        <v>101</v>
      </c>
      <c r="C12" s="71"/>
      <c r="D12" s="55" t="s">
        <v>19</v>
      </c>
      <c r="E12" s="32">
        <v>30</v>
      </c>
      <c r="F12" s="31">
        <f t="shared" si="0"/>
        <v>36.9</v>
      </c>
      <c r="G12" s="36">
        <v>0.23</v>
      </c>
      <c r="H12" s="49">
        <f t="shared" si="1"/>
        <v>0</v>
      </c>
      <c r="I12" s="49">
        <f t="shared" si="2"/>
        <v>0</v>
      </c>
    </row>
    <row r="13" spans="1:9" ht="27.6" x14ac:dyDescent="0.3">
      <c r="A13" s="44">
        <v>5</v>
      </c>
      <c r="B13" s="53" t="s">
        <v>102</v>
      </c>
      <c r="C13" s="70"/>
      <c r="D13" s="55" t="s">
        <v>18</v>
      </c>
      <c r="E13" s="32">
        <v>42</v>
      </c>
      <c r="F13" s="31">
        <f t="shared" si="0"/>
        <v>45.36</v>
      </c>
      <c r="G13" s="36">
        <v>0.08</v>
      </c>
      <c r="H13" s="49">
        <f t="shared" si="1"/>
        <v>0</v>
      </c>
      <c r="I13" s="49">
        <f t="shared" si="2"/>
        <v>0</v>
      </c>
    </row>
    <row r="14" spans="1:9" ht="27.6" x14ac:dyDescent="0.3">
      <c r="A14" s="20">
        <v>6</v>
      </c>
      <c r="B14" s="52" t="s">
        <v>103</v>
      </c>
      <c r="C14" s="71"/>
      <c r="D14" s="55" t="s">
        <v>18</v>
      </c>
      <c r="E14" s="32">
        <v>400</v>
      </c>
      <c r="F14" s="31">
        <f t="shared" si="0"/>
        <v>492</v>
      </c>
      <c r="G14" s="36">
        <v>0.23</v>
      </c>
      <c r="H14" s="49">
        <f t="shared" si="1"/>
        <v>0</v>
      </c>
      <c r="I14" s="49">
        <f t="shared" si="2"/>
        <v>0</v>
      </c>
    </row>
    <row r="15" spans="1:9" ht="27.6" x14ac:dyDescent="0.3">
      <c r="A15" s="20">
        <v>7</v>
      </c>
      <c r="B15" s="53" t="s">
        <v>104</v>
      </c>
      <c r="C15" s="70"/>
      <c r="D15" s="55" t="s">
        <v>21</v>
      </c>
      <c r="E15" s="32">
        <v>37.5</v>
      </c>
      <c r="F15" s="31">
        <f t="shared" si="0"/>
        <v>46.125</v>
      </c>
      <c r="G15" s="36">
        <v>0.23</v>
      </c>
      <c r="H15" s="49">
        <f t="shared" si="1"/>
        <v>0</v>
      </c>
      <c r="I15" s="49">
        <f t="shared" si="2"/>
        <v>0</v>
      </c>
    </row>
    <row r="16" spans="1:9" ht="27.6" x14ac:dyDescent="0.3">
      <c r="A16" s="44">
        <v>8</v>
      </c>
      <c r="B16" s="52" t="s">
        <v>105</v>
      </c>
      <c r="C16" s="71"/>
      <c r="D16" s="54" t="s">
        <v>21</v>
      </c>
      <c r="E16" s="32">
        <v>11</v>
      </c>
      <c r="F16" s="31">
        <f t="shared" si="0"/>
        <v>13.530000000000001</v>
      </c>
      <c r="G16" s="36">
        <v>0.23</v>
      </c>
      <c r="H16" s="49">
        <f t="shared" si="1"/>
        <v>0</v>
      </c>
      <c r="I16" s="49">
        <f t="shared" si="2"/>
        <v>0</v>
      </c>
    </row>
    <row r="17" spans="1:9" x14ac:dyDescent="0.3">
      <c r="A17" s="20">
        <v>9</v>
      </c>
      <c r="B17" s="52" t="s">
        <v>106</v>
      </c>
      <c r="C17" s="71"/>
      <c r="D17" s="54" t="s">
        <v>21</v>
      </c>
      <c r="E17" s="32">
        <v>65</v>
      </c>
      <c r="F17" s="31">
        <f t="shared" si="0"/>
        <v>79.95</v>
      </c>
      <c r="G17" s="36">
        <v>0.23</v>
      </c>
      <c r="H17" s="49">
        <f t="shared" si="1"/>
        <v>0</v>
      </c>
      <c r="I17" s="49">
        <f t="shared" si="2"/>
        <v>0</v>
      </c>
    </row>
    <row r="18" spans="1:9" x14ac:dyDescent="0.3">
      <c r="A18" s="20">
        <v>10</v>
      </c>
      <c r="B18" s="53" t="s">
        <v>107</v>
      </c>
      <c r="C18" s="70"/>
      <c r="D18" s="55" t="s">
        <v>21</v>
      </c>
      <c r="E18" s="32">
        <v>115</v>
      </c>
      <c r="F18" s="31">
        <f t="shared" si="0"/>
        <v>141.44999999999999</v>
      </c>
      <c r="G18" s="36">
        <v>0.23</v>
      </c>
      <c r="H18" s="49">
        <f t="shared" si="1"/>
        <v>0</v>
      </c>
      <c r="I18" s="49">
        <f t="shared" si="2"/>
        <v>0</v>
      </c>
    </row>
    <row r="19" spans="1:9" ht="41.4" x14ac:dyDescent="0.3">
      <c r="A19" s="44">
        <v>11</v>
      </c>
      <c r="B19" s="53" t="s">
        <v>108</v>
      </c>
      <c r="C19" s="70"/>
      <c r="D19" s="54" t="s">
        <v>19</v>
      </c>
      <c r="E19" s="32">
        <v>65.599999999999994</v>
      </c>
      <c r="F19" s="31">
        <f t="shared" si="0"/>
        <v>80.687999999999988</v>
      </c>
      <c r="G19" s="36">
        <v>0.23</v>
      </c>
      <c r="H19" s="49">
        <f t="shared" si="1"/>
        <v>0</v>
      </c>
      <c r="I19" s="49">
        <f t="shared" si="2"/>
        <v>0</v>
      </c>
    </row>
    <row r="20" spans="1:9" ht="27.6" x14ac:dyDescent="0.3">
      <c r="A20" s="20">
        <v>12</v>
      </c>
      <c r="B20" s="52" t="s">
        <v>109</v>
      </c>
      <c r="C20" s="71"/>
      <c r="D20" s="55" t="s">
        <v>18</v>
      </c>
      <c r="E20" s="32">
        <v>3.2</v>
      </c>
      <c r="F20" s="31">
        <f t="shared" si="0"/>
        <v>3.4560000000000004</v>
      </c>
      <c r="G20" s="36">
        <v>0.08</v>
      </c>
      <c r="H20" s="49">
        <f t="shared" si="1"/>
        <v>0</v>
      </c>
      <c r="I20" s="49">
        <f t="shared" si="2"/>
        <v>0</v>
      </c>
    </row>
    <row r="21" spans="1:9" ht="27.6" x14ac:dyDescent="0.3">
      <c r="A21" s="20">
        <v>13</v>
      </c>
      <c r="B21" s="53" t="s">
        <v>110</v>
      </c>
      <c r="C21" s="70"/>
      <c r="D21" s="54" t="s">
        <v>18</v>
      </c>
      <c r="E21" s="32">
        <v>190</v>
      </c>
      <c r="F21" s="31">
        <f t="shared" si="0"/>
        <v>205.2</v>
      </c>
      <c r="G21" s="36">
        <v>0.08</v>
      </c>
      <c r="H21" s="49">
        <f t="shared" si="1"/>
        <v>0</v>
      </c>
      <c r="I21" s="49">
        <f t="shared" si="2"/>
        <v>0</v>
      </c>
    </row>
    <row r="22" spans="1:9" x14ac:dyDescent="0.3">
      <c r="A22" s="44">
        <v>14</v>
      </c>
      <c r="B22" s="52" t="s">
        <v>111</v>
      </c>
      <c r="C22" s="71"/>
      <c r="D22" s="55" t="s">
        <v>19</v>
      </c>
      <c r="E22" s="32">
        <v>90</v>
      </c>
      <c r="F22" s="31">
        <f t="shared" si="0"/>
        <v>110.7</v>
      </c>
      <c r="G22" s="36">
        <v>0.23</v>
      </c>
      <c r="H22" s="49">
        <f t="shared" si="1"/>
        <v>0</v>
      </c>
      <c r="I22" s="49">
        <f t="shared" si="2"/>
        <v>0</v>
      </c>
    </row>
    <row r="23" spans="1:9" x14ac:dyDescent="0.3">
      <c r="A23" s="20">
        <v>15</v>
      </c>
      <c r="B23" s="53" t="s">
        <v>112</v>
      </c>
      <c r="C23" s="70"/>
      <c r="D23" s="55" t="s">
        <v>19</v>
      </c>
      <c r="E23" s="32">
        <v>90</v>
      </c>
      <c r="F23" s="31">
        <f t="shared" si="0"/>
        <v>110.7</v>
      </c>
      <c r="G23" s="36">
        <v>0.23</v>
      </c>
      <c r="H23" s="49">
        <f t="shared" si="1"/>
        <v>0</v>
      </c>
      <c r="I23" s="49">
        <f t="shared" si="2"/>
        <v>0</v>
      </c>
    </row>
    <row r="24" spans="1:9" x14ac:dyDescent="0.3">
      <c r="A24" s="20">
        <v>16</v>
      </c>
      <c r="B24" s="52" t="s">
        <v>113</v>
      </c>
      <c r="C24" s="71"/>
      <c r="D24" s="54" t="s">
        <v>19</v>
      </c>
      <c r="E24" s="32">
        <v>4.2</v>
      </c>
      <c r="F24" s="31">
        <f t="shared" si="0"/>
        <v>5.1660000000000004</v>
      </c>
      <c r="G24" s="36">
        <v>0.23</v>
      </c>
      <c r="H24" s="49">
        <f t="shared" si="1"/>
        <v>0</v>
      </c>
      <c r="I24" s="49">
        <f t="shared" si="2"/>
        <v>0</v>
      </c>
    </row>
    <row r="25" spans="1:9" ht="27.6" x14ac:dyDescent="0.3">
      <c r="A25" s="20">
        <v>17</v>
      </c>
      <c r="B25" s="63" t="s">
        <v>114</v>
      </c>
      <c r="C25" s="72"/>
      <c r="D25" s="55" t="s">
        <v>19</v>
      </c>
      <c r="E25" s="50">
        <v>185</v>
      </c>
      <c r="F25" s="31">
        <f t="shared" si="0"/>
        <v>227.55</v>
      </c>
      <c r="G25" s="36">
        <v>0.23</v>
      </c>
      <c r="H25" s="49">
        <f t="shared" si="1"/>
        <v>0</v>
      </c>
      <c r="I25" s="49">
        <f t="shared" si="2"/>
        <v>0</v>
      </c>
    </row>
    <row r="26" spans="1:9" x14ac:dyDescent="0.3">
      <c r="A26" s="20">
        <v>18</v>
      </c>
      <c r="B26" s="63" t="s">
        <v>115</v>
      </c>
      <c r="C26" s="72"/>
      <c r="D26" s="54" t="s">
        <v>19</v>
      </c>
      <c r="E26" s="50">
        <v>8</v>
      </c>
      <c r="F26" s="31">
        <f t="shared" si="0"/>
        <v>9.84</v>
      </c>
      <c r="G26" s="36">
        <v>0.23</v>
      </c>
      <c r="H26" s="49">
        <f t="shared" si="1"/>
        <v>0</v>
      </c>
      <c r="I26" s="49">
        <f t="shared" si="2"/>
        <v>0</v>
      </c>
    </row>
    <row r="27" spans="1:9" x14ac:dyDescent="0.3">
      <c r="A27" s="20">
        <v>19</v>
      </c>
      <c r="B27" s="63" t="s">
        <v>116</v>
      </c>
      <c r="C27" s="72"/>
      <c r="D27" s="55" t="s">
        <v>19</v>
      </c>
      <c r="E27" s="50">
        <v>10</v>
      </c>
      <c r="F27" s="31">
        <f t="shared" si="0"/>
        <v>12.3</v>
      </c>
      <c r="G27" s="36">
        <v>0.23</v>
      </c>
      <c r="H27" s="49">
        <f t="shared" si="1"/>
        <v>0</v>
      </c>
      <c r="I27" s="49">
        <f t="shared" si="2"/>
        <v>0</v>
      </c>
    </row>
    <row r="28" spans="1:9" x14ac:dyDescent="0.3">
      <c r="A28" s="118" t="s">
        <v>9</v>
      </c>
      <c r="B28" s="118"/>
      <c r="C28" s="118"/>
      <c r="D28" s="118"/>
      <c r="E28" s="118"/>
      <c r="F28" s="118"/>
      <c r="G28" s="119"/>
      <c r="H28" s="33">
        <f>SUM(H9:H27)</f>
        <v>0</v>
      </c>
      <c r="I28" s="34">
        <f>SUM(I9:I27)</f>
        <v>0</v>
      </c>
    </row>
    <row r="29" spans="1:9" x14ac:dyDescent="0.3">
      <c r="A29" s="7"/>
      <c r="B29" s="7"/>
      <c r="C29" s="7"/>
      <c r="D29" s="7"/>
      <c r="E29" s="7"/>
      <c r="F29" s="7"/>
      <c r="G29" s="7"/>
      <c r="H29" s="7"/>
      <c r="I29" s="7"/>
    </row>
    <row r="30" spans="1:9" ht="15" thickBot="1" x14ac:dyDescent="0.35">
      <c r="A30" s="120" t="s">
        <v>10</v>
      </c>
      <c r="B30" s="120"/>
      <c r="C30" s="120"/>
      <c r="D30" s="120"/>
      <c r="E30" s="23"/>
      <c r="F30" s="23"/>
      <c r="G30" s="23"/>
      <c r="H30" s="23"/>
      <c r="I30" s="23"/>
    </row>
    <row r="31" spans="1:9" x14ac:dyDescent="0.3">
      <c r="A31" s="100"/>
      <c r="B31" s="101"/>
      <c r="C31" s="101"/>
      <c r="D31" s="101"/>
      <c r="E31" s="102"/>
      <c r="F31" s="57"/>
      <c r="G31" s="57"/>
      <c r="H31" s="57"/>
      <c r="I31" s="57"/>
    </row>
    <row r="32" spans="1:9" x14ac:dyDescent="0.3">
      <c r="A32" s="103"/>
      <c r="B32" s="104"/>
      <c r="C32" s="104"/>
      <c r="D32" s="104"/>
      <c r="E32" s="105"/>
      <c r="F32" s="25"/>
      <c r="G32" s="25"/>
      <c r="H32" s="25"/>
      <c r="I32" s="25"/>
    </row>
    <row r="33" spans="1:9" ht="15" thickBot="1" x14ac:dyDescent="0.35">
      <c r="A33" s="106"/>
      <c r="B33" s="107"/>
      <c r="C33" s="107"/>
      <c r="D33" s="107"/>
      <c r="E33" s="108"/>
      <c r="F33" s="26"/>
      <c r="G33" s="26"/>
      <c r="H33" s="26"/>
      <c r="I33" s="26"/>
    </row>
    <row r="34" spans="1:9" x14ac:dyDescent="0.3">
      <c r="A34" s="109" t="s">
        <v>11</v>
      </c>
      <c r="B34" s="109"/>
      <c r="C34" s="109"/>
      <c r="D34" s="25"/>
      <c r="E34" s="25"/>
      <c r="F34" s="25"/>
      <c r="G34" s="25"/>
      <c r="H34" s="25"/>
      <c r="I34" s="25"/>
    </row>
    <row r="35" spans="1:9" ht="15" thickBot="1" x14ac:dyDescent="0.35">
      <c r="A35" s="87" t="s">
        <v>12</v>
      </c>
      <c r="B35" s="87"/>
      <c r="C35" s="87"/>
      <c r="D35" s="88"/>
      <c r="E35" s="88"/>
      <c r="F35" s="25"/>
      <c r="G35" s="25"/>
      <c r="H35" s="25"/>
      <c r="I35" s="25"/>
    </row>
    <row r="36" spans="1:9" x14ac:dyDescent="0.3">
      <c r="A36" s="87" t="s">
        <v>13</v>
      </c>
      <c r="B36" s="87"/>
      <c r="C36" s="87"/>
      <c r="D36" s="88"/>
      <c r="E36" s="88"/>
      <c r="F36" s="25"/>
      <c r="G36" s="78" t="s">
        <v>14</v>
      </c>
      <c r="H36" s="79"/>
      <c r="I36" s="80"/>
    </row>
    <row r="37" spans="1:9" x14ac:dyDescent="0.3">
      <c r="A37" s="87" t="s">
        <v>15</v>
      </c>
      <c r="B37" s="87"/>
      <c r="C37" s="87"/>
      <c r="D37" s="88"/>
      <c r="E37" s="88"/>
      <c r="F37" s="25"/>
      <c r="G37" s="81"/>
      <c r="H37" s="82"/>
      <c r="I37" s="83"/>
    </row>
    <row r="38" spans="1:9" ht="15" thickBot="1" x14ac:dyDescent="0.35">
      <c r="A38" s="121" t="s">
        <v>16</v>
      </c>
      <c r="B38" s="121"/>
      <c r="C38" s="121"/>
      <c r="D38" s="25"/>
      <c r="E38" s="25"/>
      <c r="F38" s="25"/>
      <c r="G38" s="81"/>
      <c r="H38" s="82"/>
      <c r="I38" s="83"/>
    </row>
    <row r="39" spans="1:9" x14ac:dyDescent="0.3">
      <c r="A39" s="91"/>
      <c r="B39" s="92"/>
      <c r="C39" s="92"/>
      <c r="D39" s="92"/>
      <c r="E39" s="93"/>
      <c r="F39" s="25"/>
      <c r="G39" s="81"/>
      <c r="H39" s="82"/>
      <c r="I39" s="83"/>
    </row>
    <row r="40" spans="1:9" x14ac:dyDescent="0.3">
      <c r="A40" s="94"/>
      <c r="B40" s="88"/>
      <c r="C40" s="88"/>
      <c r="D40" s="88"/>
      <c r="E40" s="95"/>
      <c r="F40" s="27"/>
      <c r="G40" s="81"/>
      <c r="H40" s="82"/>
      <c r="I40" s="83"/>
    </row>
    <row r="41" spans="1:9" x14ac:dyDescent="0.3">
      <c r="A41" s="94"/>
      <c r="B41" s="88"/>
      <c r="C41" s="88"/>
      <c r="D41" s="88"/>
      <c r="E41" s="95"/>
      <c r="F41" s="27"/>
      <c r="G41" s="81"/>
      <c r="H41" s="82"/>
      <c r="I41" s="83"/>
    </row>
    <row r="42" spans="1:9" ht="15" thickBot="1" x14ac:dyDescent="0.35">
      <c r="A42" s="96"/>
      <c r="B42" s="97"/>
      <c r="C42" s="97"/>
      <c r="D42" s="97"/>
      <c r="E42" s="98"/>
      <c r="F42" s="27"/>
      <c r="G42" s="84"/>
      <c r="H42" s="85"/>
      <c r="I42" s="86"/>
    </row>
    <row r="43" spans="1:9" ht="15" customHeight="1" x14ac:dyDescent="0.3">
      <c r="A43" s="25"/>
      <c r="B43" s="25"/>
      <c r="C43" s="25"/>
      <c r="D43" s="25"/>
      <c r="E43" s="25"/>
      <c r="F43" s="27"/>
      <c r="G43" s="8"/>
      <c r="H43" s="8"/>
      <c r="I43" s="8"/>
    </row>
    <row r="44" spans="1:9" x14ac:dyDescent="0.3">
      <c r="A44" s="25"/>
      <c r="B44" s="25"/>
      <c r="C44" s="25"/>
      <c r="D44" s="25"/>
      <c r="E44" s="25"/>
      <c r="F44" s="27"/>
      <c r="G44" s="8"/>
      <c r="H44" s="8"/>
      <c r="I44" s="8"/>
    </row>
    <row r="45" spans="1:9" ht="15.75" customHeight="1" x14ac:dyDescent="0.3">
      <c r="A45" s="25"/>
      <c r="B45" s="25"/>
      <c r="C45" s="25"/>
      <c r="D45" s="25"/>
      <c r="E45" s="25"/>
      <c r="F45" s="27"/>
      <c r="G45" s="27"/>
      <c r="H45" s="8"/>
      <c r="I45" s="8"/>
    </row>
  </sheetData>
  <mergeCells count="18">
    <mergeCell ref="G36:I42"/>
    <mergeCell ref="A37:C37"/>
    <mergeCell ref="D37:E37"/>
    <mergeCell ref="A38:C38"/>
    <mergeCell ref="A39:E42"/>
    <mergeCell ref="A36:C36"/>
    <mergeCell ref="D36:E36"/>
    <mergeCell ref="A28:G28"/>
    <mergeCell ref="A30:D30"/>
    <mergeCell ref="A31:E33"/>
    <mergeCell ref="A34:C34"/>
    <mergeCell ref="A35:C35"/>
    <mergeCell ref="D35:E35"/>
    <mergeCell ref="A1:C2"/>
    <mergeCell ref="F2:I2"/>
    <mergeCell ref="A4:I4"/>
    <mergeCell ref="A5:I5"/>
    <mergeCell ref="G1:I1"/>
  </mergeCells>
  <dataValidations count="1">
    <dataValidation type="list" allowBlank="1" showInputMessage="1" showErrorMessage="1" sqref="D10:D24 E25:E27">
      <formula1>zeropięć</formula1>
      <formula2>0</formula2>
    </dataValidation>
  </dataValidations>
  <pageMargins left="0.7" right="0.7" top="0.75" bottom="0.75" header="0.3" footer="0.3"/>
  <pageSetup paperSize="9" scale="62" fitToHeight="0" orientation="portrait" horizontalDpi="300" verticalDpi="3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28"/>
  <sheetViews>
    <sheetView showGridLines="0" zoomScale="85" zoomScaleNormal="85" workbookViewId="0">
      <selection activeCell="B8" sqref="B8"/>
    </sheetView>
  </sheetViews>
  <sheetFormatPr defaultColWidth="0" defaultRowHeight="14.4" x14ac:dyDescent="0.3"/>
  <cols>
    <col min="1" max="1" width="9.109375" style="61" customWidth="1"/>
    <col min="2" max="2" width="48.6640625" style="61" customWidth="1"/>
    <col min="3" max="3" width="7.44140625" style="61" customWidth="1"/>
    <col min="4" max="4" width="7.88671875" style="61" customWidth="1"/>
    <col min="5" max="5" width="13.109375" style="61" customWidth="1"/>
    <col min="6" max="6" width="12.88671875" style="61" customWidth="1"/>
    <col min="7" max="7" width="12.5546875" style="61" customWidth="1"/>
    <col min="8" max="8" width="13.109375" style="61" customWidth="1"/>
    <col min="9" max="9" width="16.33203125" style="61" customWidth="1"/>
    <col min="10" max="11" width="9.109375" style="61" customWidth="1"/>
    <col min="12" max="16384" width="9.109375" style="61" hidden="1"/>
  </cols>
  <sheetData>
    <row r="1" spans="1:9" x14ac:dyDescent="0.3">
      <c r="A1" s="112" t="s">
        <v>0</v>
      </c>
      <c r="B1" s="112"/>
      <c r="C1" s="112"/>
      <c r="D1" s="1"/>
      <c r="E1" s="2"/>
      <c r="F1" s="28" t="s">
        <v>1</v>
      </c>
      <c r="G1" s="111"/>
      <c r="H1" s="111"/>
      <c r="I1" s="111"/>
    </row>
    <row r="2" spans="1:9" ht="66.599999999999994" customHeight="1" x14ac:dyDescent="0.3">
      <c r="A2" s="112"/>
      <c r="B2" s="112"/>
      <c r="C2" s="112"/>
      <c r="D2" s="1"/>
      <c r="E2" s="2"/>
      <c r="F2" s="111" t="s">
        <v>139</v>
      </c>
      <c r="G2" s="111"/>
      <c r="H2" s="111"/>
      <c r="I2" s="111"/>
    </row>
    <row r="3" spans="1:9" x14ac:dyDescent="0.3">
      <c r="A3" s="1"/>
      <c r="B3" s="1"/>
      <c r="C3" s="1"/>
      <c r="D3" s="1"/>
      <c r="E3" s="2"/>
      <c r="F3" s="2"/>
      <c r="G3" s="4"/>
      <c r="H3" s="4"/>
      <c r="I3" s="4"/>
    </row>
    <row r="4" spans="1:9" ht="15" customHeight="1" x14ac:dyDescent="0.3">
      <c r="A4" s="113" t="s">
        <v>132</v>
      </c>
      <c r="B4" s="113"/>
      <c r="C4" s="113"/>
      <c r="D4" s="113"/>
      <c r="E4" s="113"/>
      <c r="F4" s="113"/>
      <c r="G4" s="113"/>
      <c r="H4" s="113"/>
      <c r="I4" s="113"/>
    </row>
    <row r="5" spans="1:9" x14ac:dyDescent="0.3">
      <c r="A5" s="111" t="s">
        <v>161</v>
      </c>
      <c r="B5" s="111"/>
      <c r="C5" s="111"/>
      <c r="D5" s="111"/>
      <c r="E5" s="111"/>
      <c r="F5" s="111"/>
      <c r="G5" s="111"/>
      <c r="H5" s="111"/>
      <c r="I5" s="111"/>
    </row>
    <row r="6" spans="1:9" x14ac:dyDescent="0.3">
      <c r="A6" s="5"/>
      <c r="B6" s="6"/>
      <c r="C6" s="6"/>
      <c r="D6" s="6"/>
      <c r="E6" s="6"/>
      <c r="F6" s="6"/>
      <c r="G6" s="7"/>
      <c r="H6" s="6"/>
      <c r="I6" s="8"/>
    </row>
    <row r="7" spans="1:9" ht="39.6" x14ac:dyDescent="0.3">
      <c r="A7" s="45" t="s">
        <v>2</v>
      </c>
      <c r="B7" s="46" t="s">
        <v>3</v>
      </c>
      <c r="C7" s="46" t="s">
        <v>17</v>
      </c>
      <c r="D7" s="46" t="s">
        <v>20</v>
      </c>
      <c r="E7" s="47" t="s">
        <v>4</v>
      </c>
      <c r="F7" s="13" t="s">
        <v>5</v>
      </c>
      <c r="G7" s="48" t="s">
        <v>6</v>
      </c>
      <c r="H7" s="48" t="s">
        <v>7</v>
      </c>
      <c r="I7" s="13" t="s">
        <v>22</v>
      </c>
    </row>
    <row r="8" spans="1:9" x14ac:dyDescent="0.3">
      <c r="A8" s="15"/>
      <c r="B8" s="15"/>
      <c r="C8" s="15"/>
      <c r="D8" s="15"/>
      <c r="E8" s="42"/>
      <c r="F8" s="15"/>
      <c r="G8" s="43"/>
      <c r="H8" s="43"/>
      <c r="I8" s="15"/>
    </row>
    <row r="9" spans="1:9" x14ac:dyDescent="0.3">
      <c r="A9" s="20">
        <v>1</v>
      </c>
      <c r="B9" s="67" t="s">
        <v>117</v>
      </c>
      <c r="C9" s="55"/>
      <c r="D9" s="55" t="s">
        <v>19</v>
      </c>
      <c r="E9" s="31">
        <v>130</v>
      </c>
      <c r="F9" s="31">
        <f>(E9*G9)+E9</f>
        <v>159.9</v>
      </c>
      <c r="G9" s="36">
        <v>0.23</v>
      </c>
      <c r="H9" s="49">
        <f>E9*C9</f>
        <v>0</v>
      </c>
      <c r="I9" s="49">
        <f>F9*C9</f>
        <v>0</v>
      </c>
    </row>
    <row r="10" spans="1:9" x14ac:dyDescent="0.3">
      <c r="A10" s="20">
        <v>2</v>
      </c>
      <c r="B10" s="67" t="s">
        <v>118</v>
      </c>
      <c r="C10" s="55"/>
      <c r="D10" s="55" t="s">
        <v>56</v>
      </c>
      <c r="E10" s="32">
        <v>337</v>
      </c>
      <c r="F10" s="31">
        <f>(E10*G10)+E10</f>
        <v>414.51</v>
      </c>
      <c r="G10" s="36">
        <v>0.23</v>
      </c>
      <c r="H10" s="49">
        <f t="shared" ref="H10" si="0">E10*C10</f>
        <v>0</v>
      </c>
      <c r="I10" s="49">
        <f t="shared" ref="I10" si="1">F10*C10</f>
        <v>0</v>
      </c>
    </row>
    <row r="11" spans="1:9" x14ac:dyDescent="0.3">
      <c r="A11" s="111" t="s">
        <v>9</v>
      </c>
      <c r="B11" s="111"/>
      <c r="C11" s="111"/>
      <c r="D11" s="111"/>
      <c r="E11" s="111"/>
      <c r="F11" s="111"/>
      <c r="G11" s="111"/>
      <c r="H11" s="33">
        <f>SUM(H9:H10)</f>
        <v>0</v>
      </c>
      <c r="I11" s="34">
        <f>SUM(I9:I10)</f>
        <v>0</v>
      </c>
    </row>
    <row r="12" spans="1:9" x14ac:dyDescent="0.3">
      <c r="A12" s="7"/>
      <c r="B12" s="7"/>
      <c r="C12" s="7"/>
      <c r="D12" s="7"/>
      <c r="E12" s="7"/>
      <c r="F12" s="7"/>
      <c r="G12" s="7"/>
      <c r="H12" s="7"/>
      <c r="I12" s="7"/>
    </row>
    <row r="13" spans="1:9" ht="15" thickBot="1" x14ac:dyDescent="0.35">
      <c r="A13" s="99" t="s">
        <v>10</v>
      </c>
      <c r="B13" s="99"/>
      <c r="C13" s="99"/>
      <c r="D13" s="99"/>
      <c r="E13" s="23"/>
      <c r="F13" s="23"/>
      <c r="G13" s="23"/>
      <c r="H13" s="23"/>
      <c r="I13" s="23"/>
    </row>
    <row r="14" spans="1:9" x14ac:dyDescent="0.3">
      <c r="A14" s="100"/>
      <c r="B14" s="101"/>
      <c r="C14" s="101"/>
      <c r="D14" s="101"/>
      <c r="E14" s="102"/>
      <c r="F14" s="59"/>
      <c r="G14" s="59"/>
      <c r="H14" s="59"/>
      <c r="I14" s="59"/>
    </row>
    <row r="15" spans="1:9" x14ac:dyDescent="0.3">
      <c r="A15" s="103"/>
      <c r="B15" s="104"/>
      <c r="C15" s="104"/>
      <c r="D15" s="104"/>
      <c r="E15" s="105"/>
      <c r="F15" s="25"/>
      <c r="G15" s="25"/>
      <c r="H15" s="25"/>
      <c r="I15" s="25"/>
    </row>
    <row r="16" spans="1:9" ht="15" thickBot="1" x14ac:dyDescent="0.35">
      <c r="A16" s="106"/>
      <c r="B16" s="107"/>
      <c r="C16" s="107"/>
      <c r="D16" s="107"/>
      <c r="E16" s="108"/>
      <c r="F16" s="26"/>
      <c r="G16" s="26"/>
      <c r="H16" s="26"/>
      <c r="I16" s="26"/>
    </row>
    <row r="17" spans="1:9" x14ac:dyDescent="0.3">
      <c r="A17" s="109" t="s">
        <v>11</v>
      </c>
      <c r="B17" s="110"/>
      <c r="C17" s="110"/>
      <c r="D17" s="25"/>
      <c r="E17" s="25"/>
      <c r="F17" s="25"/>
      <c r="G17" s="25"/>
      <c r="H17" s="25"/>
      <c r="I17" s="25"/>
    </row>
    <row r="18" spans="1:9" ht="15" thickBot="1" x14ac:dyDescent="0.35">
      <c r="A18" s="87" t="s">
        <v>12</v>
      </c>
      <c r="B18" s="87"/>
      <c r="C18" s="87"/>
      <c r="D18" s="88"/>
      <c r="E18" s="88"/>
      <c r="F18" s="25"/>
      <c r="G18" s="25"/>
      <c r="H18" s="25"/>
      <c r="I18" s="25"/>
    </row>
    <row r="19" spans="1:9" x14ac:dyDescent="0.3">
      <c r="A19" s="87" t="s">
        <v>13</v>
      </c>
      <c r="B19" s="87"/>
      <c r="C19" s="87"/>
      <c r="D19" s="88"/>
      <c r="E19" s="88"/>
      <c r="F19" s="25"/>
      <c r="G19" s="78" t="s">
        <v>14</v>
      </c>
      <c r="H19" s="79"/>
      <c r="I19" s="80"/>
    </row>
    <row r="20" spans="1:9" x14ac:dyDescent="0.3">
      <c r="A20" s="87" t="s">
        <v>15</v>
      </c>
      <c r="B20" s="87"/>
      <c r="C20" s="87"/>
      <c r="D20" s="88"/>
      <c r="E20" s="88"/>
      <c r="F20" s="25"/>
      <c r="G20" s="81"/>
      <c r="H20" s="82"/>
      <c r="I20" s="83"/>
    </row>
    <row r="21" spans="1:9" ht="15" thickBot="1" x14ac:dyDescent="0.35">
      <c r="A21" s="89" t="s">
        <v>16</v>
      </c>
      <c r="B21" s="90"/>
      <c r="C21" s="90"/>
      <c r="D21" s="25"/>
      <c r="E21" s="25"/>
      <c r="F21" s="25"/>
      <c r="G21" s="81"/>
      <c r="H21" s="82"/>
      <c r="I21" s="83"/>
    </row>
    <row r="22" spans="1:9" x14ac:dyDescent="0.3">
      <c r="A22" s="91"/>
      <c r="B22" s="92"/>
      <c r="C22" s="92"/>
      <c r="D22" s="92"/>
      <c r="E22" s="93"/>
      <c r="F22" s="25"/>
      <c r="G22" s="81"/>
      <c r="H22" s="82"/>
      <c r="I22" s="83"/>
    </row>
    <row r="23" spans="1:9" x14ac:dyDescent="0.3">
      <c r="A23" s="94"/>
      <c r="B23" s="88"/>
      <c r="C23" s="88"/>
      <c r="D23" s="88"/>
      <c r="E23" s="95"/>
      <c r="F23" s="27"/>
      <c r="G23" s="81"/>
      <c r="H23" s="82"/>
      <c r="I23" s="83"/>
    </row>
    <row r="24" spans="1:9" x14ac:dyDescent="0.3">
      <c r="A24" s="94"/>
      <c r="B24" s="88"/>
      <c r="C24" s="88"/>
      <c r="D24" s="88"/>
      <c r="E24" s="95"/>
      <c r="F24" s="27"/>
      <c r="G24" s="81"/>
      <c r="H24" s="82"/>
      <c r="I24" s="83"/>
    </row>
    <row r="25" spans="1:9" ht="15" thickBot="1" x14ac:dyDescent="0.35">
      <c r="A25" s="96"/>
      <c r="B25" s="97"/>
      <c r="C25" s="97"/>
      <c r="D25" s="97"/>
      <c r="E25" s="98"/>
      <c r="F25" s="27"/>
      <c r="G25" s="84"/>
      <c r="H25" s="85"/>
      <c r="I25" s="86"/>
    </row>
    <row r="26" spans="1:9" x14ac:dyDescent="0.3">
      <c r="A26" s="25"/>
      <c r="B26" s="25"/>
      <c r="C26" s="25"/>
      <c r="D26" s="25"/>
      <c r="E26" s="25"/>
      <c r="F26" s="27"/>
      <c r="G26" s="8"/>
      <c r="H26" s="8"/>
      <c r="I26" s="8"/>
    </row>
    <row r="27" spans="1:9" x14ac:dyDescent="0.3">
      <c r="A27" s="25"/>
      <c r="B27" s="25"/>
      <c r="C27" s="25"/>
      <c r="D27" s="25"/>
      <c r="E27" s="25"/>
      <c r="F27" s="27"/>
      <c r="G27" s="8"/>
      <c r="H27" s="8"/>
      <c r="I27" s="8"/>
    </row>
    <row r="28" spans="1:9" x14ac:dyDescent="0.3">
      <c r="A28" s="25"/>
      <c r="B28" s="25"/>
      <c r="C28" s="25"/>
      <c r="D28" s="25"/>
      <c r="E28" s="25"/>
      <c r="F28" s="27"/>
      <c r="G28" s="27"/>
      <c r="H28" s="8"/>
      <c r="I28" s="8"/>
    </row>
  </sheetData>
  <mergeCells count="18">
    <mergeCell ref="A11:G11"/>
    <mergeCell ref="A1:C2"/>
    <mergeCell ref="F2:I2"/>
    <mergeCell ref="A4:I4"/>
    <mergeCell ref="A5:I5"/>
    <mergeCell ref="G1:I1"/>
    <mergeCell ref="A13:D13"/>
    <mergeCell ref="A14:E16"/>
    <mergeCell ref="A17:C17"/>
    <mergeCell ref="A18:C18"/>
    <mergeCell ref="D18:E18"/>
    <mergeCell ref="G19:I25"/>
    <mergeCell ref="A20:C20"/>
    <mergeCell ref="D20:E20"/>
    <mergeCell ref="A21:C21"/>
    <mergeCell ref="A22:E25"/>
    <mergeCell ref="A19:C19"/>
    <mergeCell ref="D19:E19"/>
  </mergeCells>
  <dataValidations count="1">
    <dataValidation type="list" allowBlank="1" showInputMessage="1" showErrorMessage="1" sqref="D10">
      <formula1>zeropięć</formula1>
      <formula2>0</formula2>
    </dataValidation>
  </dataValidations>
  <pageMargins left="0.7" right="0.7" top="0.75" bottom="0.75" header="0.3" footer="0.3"/>
  <pageSetup paperSize="9" scale="62" fitToHeight="0" orientation="portrait" horizontalDpi="300" verticalDpi="3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45"/>
  <sheetViews>
    <sheetView showGridLines="0" zoomScale="85" zoomScaleNormal="85" workbookViewId="0">
      <selection activeCell="B9" sqref="B9"/>
    </sheetView>
  </sheetViews>
  <sheetFormatPr defaultColWidth="0" defaultRowHeight="14.4" zeroHeight="1" x14ac:dyDescent="0.3"/>
  <cols>
    <col min="1" max="1" width="9.109375" style="66" customWidth="1"/>
    <col min="2" max="2" width="48.6640625" style="66" customWidth="1"/>
    <col min="3" max="3" width="7.44140625" style="66" customWidth="1"/>
    <col min="4" max="4" width="7.88671875" style="66" customWidth="1"/>
    <col min="5" max="5" width="13.109375" style="66" customWidth="1"/>
    <col min="6" max="6" width="12.88671875" style="66" customWidth="1"/>
    <col min="7" max="7" width="12.5546875" style="66" customWidth="1"/>
    <col min="8" max="8" width="13.109375" style="66" customWidth="1"/>
    <col min="9" max="9" width="16.33203125" style="66" customWidth="1"/>
    <col min="10" max="11" width="9.109375" style="66" customWidth="1"/>
    <col min="12" max="16384" width="9.109375" style="66" hidden="1"/>
  </cols>
  <sheetData>
    <row r="1" spans="1:9" x14ac:dyDescent="0.3">
      <c r="A1" s="112" t="s">
        <v>0</v>
      </c>
      <c r="B1" s="112"/>
      <c r="C1" s="112"/>
      <c r="D1" s="1"/>
      <c r="E1" s="2"/>
      <c r="F1" s="28" t="s">
        <v>1</v>
      </c>
      <c r="G1" s="111"/>
      <c r="H1" s="111"/>
      <c r="I1" s="111"/>
    </row>
    <row r="2" spans="1:9" ht="66.599999999999994" customHeight="1" x14ac:dyDescent="0.3">
      <c r="A2" s="112"/>
      <c r="B2" s="112"/>
      <c r="C2" s="112"/>
      <c r="D2" s="1"/>
      <c r="E2" s="2"/>
      <c r="F2" s="111" t="s">
        <v>136</v>
      </c>
      <c r="G2" s="111"/>
      <c r="H2" s="111"/>
      <c r="I2" s="111"/>
    </row>
    <row r="3" spans="1:9" x14ac:dyDescent="0.3">
      <c r="A3" s="1"/>
      <c r="B3" s="1"/>
      <c r="C3" s="1"/>
      <c r="D3" s="1"/>
      <c r="E3" s="2"/>
      <c r="F3" s="2"/>
      <c r="G3" s="4"/>
      <c r="H3" s="4"/>
      <c r="I3" s="4"/>
    </row>
    <row r="4" spans="1:9" ht="15" customHeight="1" x14ac:dyDescent="0.3">
      <c r="A4" s="113" t="s">
        <v>131</v>
      </c>
      <c r="B4" s="113"/>
      <c r="C4" s="113"/>
      <c r="D4" s="113"/>
      <c r="E4" s="113"/>
      <c r="F4" s="113"/>
      <c r="G4" s="113"/>
      <c r="H4" s="113"/>
      <c r="I4" s="113"/>
    </row>
    <row r="5" spans="1:9" x14ac:dyDescent="0.3">
      <c r="A5" s="111" t="s">
        <v>162</v>
      </c>
      <c r="B5" s="111"/>
      <c r="C5" s="111"/>
      <c r="D5" s="111"/>
      <c r="E5" s="111"/>
      <c r="F5" s="111"/>
      <c r="G5" s="111"/>
      <c r="H5" s="111"/>
      <c r="I5" s="111"/>
    </row>
    <row r="6" spans="1:9" x14ac:dyDescent="0.3">
      <c r="A6" s="5"/>
      <c r="B6" s="6"/>
      <c r="C6" s="6"/>
      <c r="D6" s="6"/>
      <c r="E6" s="6"/>
      <c r="F6" s="6"/>
      <c r="G6" s="7"/>
      <c r="H6" s="6"/>
      <c r="I6" s="8"/>
    </row>
    <row r="7" spans="1:9" ht="39.6" x14ac:dyDescent="0.3">
      <c r="A7" s="45" t="s">
        <v>2</v>
      </c>
      <c r="B7" s="46" t="s">
        <v>3</v>
      </c>
      <c r="C7" s="46" t="s">
        <v>17</v>
      </c>
      <c r="D7" s="46" t="s">
        <v>20</v>
      </c>
      <c r="E7" s="47" t="s">
        <v>4</v>
      </c>
      <c r="F7" s="13" t="s">
        <v>5</v>
      </c>
      <c r="G7" s="48" t="s">
        <v>6</v>
      </c>
      <c r="H7" s="48" t="s">
        <v>7</v>
      </c>
      <c r="I7" s="13" t="s">
        <v>22</v>
      </c>
    </row>
    <row r="8" spans="1:9" x14ac:dyDescent="0.3">
      <c r="A8" s="15"/>
      <c r="B8" s="15"/>
      <c r="C8" s="15"/>
      <c r="D8" s="15"/>
      <c r="E8" s="42"/>
      <c r="F8" s="15"/>
      <c r="G8" s="43"/>
      <c r="H8" s="43"/>
      <c r="I8" s="15"/>
    </row>
    <row r="9" spans="1:9" ht="27.6" x14ac:dyDescent="0.3">
      <c r="A9" s="20">
        <v>1</v>
      </c>
      <c r="B9" s="53" t="s">
        <v>119</v>
      </c>
      <c r="C9" s="55"/>
      <c r="D9" s="55" t="s">
        <v>19</v>
      </c>
      <c r="E9" s="31">
        <v>2</v>
      </c>
      <c r="F9" s="31">
        <f>(E9*G9)+E9</f>
        <v>2.46</v>
      </c>
      <c r="G9" s="36">
        <v>0.23</v>
      </c>
      <c r="H9" s="49">
        <f>E9*C9</f>
        <v>0</v>
      </c>
      <c r="I9" s="49">
        <f>F9*C9</f>
        <v>0</v>
      </c>
    </row>
    <row r="10" spans="1:9" ht="41.4" x14ac:dyDescent="0.3">
      <c r="A10" s="44">
        <v>2</v>
      </c>
      <c r="B10" s="52" t="s">
        <v>120</v>
      </c>
      <c r="C10" s="54"/>
      <c r="D10" s="55" t="s">
        <v>56</v>
      </c>
      <c r="E10" s="32">
        <v>60</v>
      </c>
      <c r="F10" s="31">
        <f t="shared" ref="F10:F15" si="0">(E10*G10)+E10</f>
        <v>73.8</v>
      </c>
      <c r="G10" s="36">
        <v>0.23</v>
      </c>
      <c r="H10" s="49">
        <f t="shared" ref="H10:H15" si="1">E10*C10</f>
        <v>0</v>
      </c>
      <c r="I10" s="49">
        <f t="shared" ref="I10:I15" si="2">F10*C10</f>
        <v>0</v>
      </c>
    </row>
    <row r="11" spans="1:9" ht="27.6" x14ac:dyDescent="0.3">
      <c r="A11" s="20">
        <v>3</v>
      </c>
      <c r="B11" s="53" t="s">
        <v>121</v>
      </c>
      <c r="C11" s="55"/>
      <c r="D11" s="54" t="s">
        <v>56</v>
      </c>
      <c r="E11" s="32">
        <v>210</v>
      </c>
      <c r="F11" s="31">
        <f t="shared" si="0"/>
        <v>258.3</v>
      </c>
      <c r="G11" s="36">
        <v>0.23</v>
      </c>
      <c r="H11" s="49">
        <f t="shared" si="1"/>
        <v>0</v>
      </c>
      <c r="I11" s="49">
        <f t="shared" si="2"/>
        <v>0</v>
      </c>
    </row>
    <row r="12" spans="1:9" ht="27.6" x14ac:dyDescent="0.3">
      <c r="A12" s="20">
        <v>4</v>
      </c>
      <c r="B12" s="52" t="s">
        <v>122</v>
      </c>
      <c r="C12" s="54"/>
      <c r="D12" s="55" t="s">
        <v>19</v>
      </c>
      <c r="E12" s="32">
        <v>210</v>
      </c>
      <c r="F12" s="31">
        <f t="shared" si="0"/>
        <v>258.3</v>
      </c>
      <c r="G12" s="36">
        <v>0.23</v>
      </c>
      <c r="H12" s="49">
        <f t="shared" si="1"/>
        <v>0</v>
      </c>
      <c r="I12" s="49">
        <f t="shared" si="2"/>
        <v>0</v>
      </c>
    </row>
    <row r="13" spans="1:9" ht="27.6" x14ac:dyDescent="0.3">
      <c r="A13" s="44">
        <v>5</v>
      </c>
      <c r="B13" s="53" t="s">
        <v>123</v>
      </c>
      <c r="C13" s="55"/>
      <c r="D13" s="55" t="s">
        <v>18</v>
      </c>
      <c r="E13" s="32">
        <v>18</v>
      </c>
      <c r="F13" s="31">
        <f t="shared" si="0"/>
        <v>22.14</v>
      </c>
      <c r="G13" s="36">
        <v>0.23</v>
      </c>
      <c r="H13" s="49">
        <f t="shared" si="1"/>
        <v>0</v>
      </c>
      <c r="I13" s="49">
        <f t="shared" si="2"/>
        <v>0</v>
      </c>
    </row>
    <row r="14" spans="1:9" ht="27.6" x14ac:dyDescent="0.3">
      <c r="A14" s="20">
        <v>6</v>
      </c>
      <c r="B14" s="52" t="s">
        <v>124</v>
      </c>
      <c r="C14" s="54"/>
      <c r="D14" s="55" t="s">
        <v>18</v>
      </c>
      <c r="E14" s="32">
        <v>312</v>
      </c>
      <c r="F14" s="31">
        <f t="shared" si="0"/>
        <v>383.76</v>
      </c>
      <c r="G14" s="36">
        <v>0.23</v>
      </c>
      <c r="H14" s="49">
        <f t="shared" si="1"/>
        <v>0</v>
      </c>
      <c r="I14" s="49">
        <f t="shared" si="2"/>
        <v>0</v>
      </c>
    </row>
    <row r="15" spans="1:9" ht="27.6" x14ac:dyDescent="0.3">
      <c r="A15" s="20">
        <v>7</v>
      </c>
      <c r="B15" s="53" t="s">
        <v>125</v>
      </c>
      <c r="C15" s="55"/>
      <c r="D15" s="55" t="s">
        <v>21</v>
      </c>
      <c r="E15" s="32">
        <v>20</v>
      </c>
      <c r="F15" s="31">
        <f t="shared" si="0"/>
        <v>24.6</v>
      </c>
      <c r="G15" s="36">
        <v>0.23</v>
      </c>
      <c r="H15" s="49">
        <f t="shared" si="1"/>
        <v>0</v>
      </c>
      <c r="I15" s="49">
        <f t="shared" si="2"/>
        <v>0</v>
      </c>
    </row>
    <row r="16" spans="1:9" x14ac:dyDescent="0.3">
      <c r="A16" s="118" t="s">
        <v>9</v>
      </c>
      <c r="B16" s="118"/>
      <c r="C16" s="118"/>
      <c r="D16" s="118"/>
      <c r="E16" s="118"/>
      <c r="F16" s="118"/>
      <c r="G16" s="119"/>
      <c r="H16" s="68">
        <f>SUM(H9:H15)</f>
        <v>0</v>
      </c>
      <c r="I16" s="34">
        <f>SUM(I9:I15)</f>
        <v>0</v>
      </c>
    </row>
    <row r="17" spans="1:9" x14ac:dyDescent="0.3">
      <c r="A17" s="7"/>
      <c r="B17" s="7"/>
      <c r="C17" s="7"/>
      <c r="D17" s="7"/>
      <c r="E17" s="7"/>
      <c r="F17" s="7"/>
      <c r="G17" s="7"/>
      <c r="H17" s="7"/>
      <c r="I17" s="7"/>
    </row>
    <row r="18" spans="1:9" ht="15" thickBot="1" x14ac:dyDescent="0.35">
      <c r="A18" s="120" t="s">
        <v>10</v>
      </c>
      <c r="B18" s="120"/>
      <c r="C18" s="120"/>
      <c r="D18" s="120"/>
      <c r="E18" s="23"/>
      <c r="F18" s="23"/>
      <c r="G18" s="23"/>
      <c r="H18" s="23"/>
      <c r="I18" s="23"/>
    </row>
    <row r="19" spans="1:9" x14ac:dyDescent="0.3">
      <c r="A19" s="100"/>
      <c r="B19" s="101"/>
      <c r="C19" s="101"/>
      <c r="D19" s="101"/>
      <c r="E19" s="102"/>
      <c r="F19" s="59"/>
      <c r="G19" s="59"/>
      <c r="H19" s="59"/>
      <c r="I19" s="59"/>
    </row>
    <row r="20" spans="1:9" x14ac:dyDescent="0.3">
      <c r="A20" s="103"/>
      <c r="B20" s="104"/>
      <c r="C20" s="104"/>
      <c r="D20" s="104"/>
      <c r="E20" s="105"/>
      <c r="F20" s="25"/>
      <c r="G20" s="25"/>
      <c r="H20" s="25"/>
      <c r="I20" s="25"/>
    </row>
    <row r="21" spans="1:9" ht="15" thickBot="1" x14ac:dyDescent="0.35">
      <c r="A21" s="106"/>
      <c r="B21" s="107"/>
      <c r="C21" s="107"/>
      <c r="D21" s="107"/>
      <c r="E21" s="108"/>
      <c r="F21" s="26"/>
      <c r="G21" s="26"/>
      <c r="H21" s="26"/>
      <c r="I21" s="26"/>
    </row>
    <row r="22" spans="1:9" x14ac:dyDescent="0.3">
      <c r="A22" s="109" t="s">
        <v>11</v>
      </c>
      <c r="B22" s="109"/>
      <c r="C22" s="109"/>
      <c r="D22" s="25"/>
      <c r="E22" s="25"/>
      <c r="F22" s="25"/>
      <c r="G22" s="25"/>
      <c r="H22" s="25"/>
      <c r="I22" s="25"/>
    </row>
    <row r="23" spans="1:9" ht="15" thickBot="1" x14ac:dyDescent="0.35">
      <c r="A23" s="87" t="s">
        <v>12</v>
      </c>
      <c r="B23" s="87"/>
      <c r="C23" s="87"/>
      <c r="D23" s="88"/>
      <c r="E23" s="88"/>
      <c r="F23" s="25"/>
      <c r="G23" s="25"/>
      <c r="H23" s="25"/>
      <c r="I23" s="25"/>
    </row>
    <row r="24" spans="1:9" x14ac:dyDescent="0.3">
      <c r="A24" s="87" t="s">
        <v>13</v>
      </c>
      <c r="B24" s="87"/>
      <c r="C24" s="87"/>
      <c r="D24" s="88"/>
      <c r="E24" s="88"/>
      <c r="F24" s="25"/>
      <c r="G24" s="78" t="s">
        <v>14</v>
      </c>
      <c r="H24" s="79"/>
      <c r="I24" s="80"/>
    </row>
    <row r="25" spans="1:9" x14ac:dyDescent="0.3">
      <c r="A25" s="87" t="s">
        <v>15</v>
      </c>
      <c r="B25" s="87"/>
      <c r="C25" s="87"/>
      <c r="D25" s="88"/>
      <c r="E25" s="88"/>
      <c r="F25" s="25"/>
      <c r="G25" s="81"/>
      <c r="H25" s="82"/>
      <c r="I25" s="83"/>
    </row>
    <row r="26" spans="1:9" ht="15" thickBot="1" x14ac:dyDescent="0.35">
      <c r="A26" s="121" t="s">
        <v>16</v>
      </c>
      <c r="B26" s="121"/>
      <c r="C26" s="121"/>
      <c r="D26" s="25"/>
      <c r="E26" s="25"/>
      <c r="F26" s="25"/>
      <c r="G26" s="81"/>
      <c r="H26" s="82"/>
      <c r="I26" s="83"/>
    </row>
    <row r="27" spans="1:9" x14ac:dyDescent="0.3">
      <c r="A27" s="91"/>
      <c r="B27" s="92"/>
      <c r="C27" s="92"/>
      <c r="D27" s="92"/>
      <c r="E27" s="93"/>
      <c r="F27" s="25"/>
      <c r="G27" s="81"/>
      <c r="H27" s="82"/>
      <c r="I27" s="83"/>
    </row>
    <row r="28" spans="1:9" x14ac:dyDescent="0.3">
      <c r="A28" s="94"/>
      <c r="B28" s="88"/>
      <c r="C28" s="88"/>
      <c r="D28" s="88"/>
      <c r="E28" s="95"/>
      <c r="F28" s="27"/>
      <c r="G28" s="81"/>
      <c r="H28" s="82"/>
      <c r="I28" s="83"/>
    </row>
    <row r="29" spans="1:9" x14ac:dyDescent="0.3">
      <c r="A29" s="94"/>
      <c r="B29" s="88"/>
      <c r="C29" s="88"/>
      <c r="D29" s="88"/>
      <c r="E29" s="95"/>
      <c r="F29" s="27"/>
      <c r="G29" s="81"/>
      <c r="H29" s="82"/>
      <c r="I29" s="83"/>
    </row>
    <row r="30" spans="1:9" ht="15" thickBot="1" x14ac:dyDescent="0.35">
      <c r="A30" s="96"/>
      <c r="B30" s="97"/>
      <c r="C30" s="97"/>
      <c r="D30" s="97"/>
      <c r="E30" s="98"/>
      <c r="F30" s="27"/>
      <c r="G30" s="84"/>
      <c r="H30" s="85"/>
      <c r="I30" s="86"/>
    </row>
    <row r="31" spans="1:9" x14ac:dyDescent="0.3">
      <c r="A31" s="25"/>
      <c r="B31" s="25"/>
      <c r="C31" s="25"/>
      <c r="D31" s="25"/>
      <c r="E31" s="25"/>
      <c r="F31" s="27"/>
      <c r="G31" s="8"/>
      <c r="H31" s="8"/>
      <c r="I31" s="8"/>
    </row>
    <row r="32" spans="1:9" x14ac:dyDescent="0.3">
      <c r="A32" s="25"/>
      <c r="B32" s="25"/>
      <c r="C32" s="25"/>
      <c r="D32" s="25"/>
      <c r="E32" s="25"/>
      <c r="F32" s="27"/>
      <c r="G32" s="8"/>
      <c r="H32" s="8"/>
      <c r="I32" s="8"/>
    </row>
    <row r="33" spans="1:9" x14ac:dyDescent="0.3">
      <c r="A33" s="25"/>
      <c r="B33" s="25"/>
      <c r="C33" s="25"/>
      <c r="D33" s="25"/>
      <c r="E33" s="25"/>
      <c r="F33" s="27"/>
      <c r="G33" s="27"/>
      <c r="H33" s="8"/>
      <c r="I33" s="8"/>
    </row>
    <row r="34" spans="1:9" x14ac:dyDescent="0.3"/>
    <row r="35" spans="1:9" x14ac:dyDescent="0.3"/>
    <row r="36" spans="1:9" x14ac:dyDescent="0.3"/>
    <row r="37" spans="1:9" x14ac:dyDescent="0.3"/>
    <row r="38" spans="1:9" x14ac:dyDescent="0.3"/>
    <row r="39" spans="1:9" x14ac:dyDescent="0.3"/>
    <row r="40" spans="1:9" x14ac:dyDescent="0.3"/>
    <row r="41" spans="1:9" x14ac:dyDescent="0.3"/>
    <row r="42" spans="1:9" x14ac:dyDescent="0.3"/>
    <row r="43" spans="1:9" ht="15" hidden="1" customHeight="1" x14ac:dyDescent="0.3"/>
    <row r="44" spans="1:9" hidden="1" x14ac:dyDescent="0.3"/>
    <row r="45" spans="1:9" ht="15.75" hidden="1" customHeight="1" x14ac:dyDescent="0.3"/>
  </sheetData>
  <mergeCells count="18">
    <mergeCell ref="A16:G16"/>
    <mergeCell ref="A1:C2"/>
    <mergeCell ref="F2:I2"/>
    <mergeCell ref="A4:I4"/>
    <mergeCell ref="A5:I5"/>
    <mergeCell ref="G1:I1"/>
    <mergeCell ref="A18:D18"/>
    <mergeCell ref="A19:E21"/>
    <mergeCell ref="A22:C22"/>
    <mergeCell ref="A23:C23"/>
    <mergeCell ref="D23:E23"/>
    <mergeCell ref="G24:I30"/>
    <mergeCell ref="A25:C25"/>
    <mergeCell ref="D25:E25"/>
    <mergeCell ref="A26:C26"/>
    <mergeCell ref="A27:E30"/>
    <mergeCell ref="A24:C24"/>
    <mergeCell ref="D24:E24"/>
  </mergeCells>
  <dataValidations count="1">
    <dataValidation type="list" allowBlank="1" showInputMessage="1" showErrorMessage="1" sqref="D10:D15">
      <formula1>zeropięć</formula1>
      <formula2>0</formula2>
    </dataValidation>
  </dataValidations>
  <pageMargins left="0.7" right="0.7" top="0.75" bottom="0.75" header="0.3" footer="0.3"/>
  <pageSetup paperSize="9" scale="62" fitToHeight="0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4</vt:i4>
      </vt:variant>
    </vt:vector>
  </HeadingPairs>
  <TitlesOfParts>
    <vt:vector size="14" baseType="lpstr">
      <vt:lpstr>Chemland  cz. 13 </vt:lpstr>
      <vt:lpstr>Bio-Rad cz. 14 </vt:lpstr>
      <vt:lpstr>Mar-fur cz. nr 15</vt:lpstr>
      <vt:lpstr>Chemland cz. nr 16</vt:lpstr>
      <vt:lpstr>Elektro Med cz. nr 17</vt:lpstr>
      <vt:lpstr>Elektro Med cz. 18</vt:lpstr>
      <vt:lpstr>Chemland  cz. 19  </vt:lpstr>
      <vt:lpstr>Chemland  cz. 20  </vt:lpstr>
      <vt:lpstr>Chemland  cz. 21</vt:lpstr>
      <vt:lpstr> Henry Kruse cz. 22</vt:lpstr>
      <vt:lpstr>' Henry Kruse cz. 22'!Obszar_wydruku</vt:lpstr>
      <vt:lpstr>'Chemland cz. nr 16'!Obszar_wydruku</vt:lpstr>
      <vt:lpstr>'Elektro Med cz. nr 17'!Obszar_wydruku</vt:lpstr>
      <vt:lpstr>'Mar-fur cz. nr 15'!Obszar_wydruku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2020-11-12T19:59:32Z</cp:lastPrinted>
  <dcterms:created xsi:type="dcterms:W3CDTF">2020-11-10T13:33:19Z</dcterms:created>
  <dcterms:modified xsi:type="dcterms:W3CDTF">2021-02-16T09:48:32Z</dcterms:modified>
</cp:coreProperties>
</file>