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10" activeTab="3"/>
  </bookViews>
  <sheets>
    <sheet name="Sinmed cz. 23" sheetId="15" r:id="rId1"/>
    <sheet name="cz.24" sheetId="21" r:id="rId2"/>
    <sheet name="Sinmed cz. 25" sheetId="24" r:id="rId3"/>
    <sheet name="cz.26" sheetId="23" r:id="rId4"/>
  </sheets>
  <externalReferences>
    <externalReference r:id="rId5"/>
  </externalReferences>
  <definedNames>
    <definedName name="_xlnm.Print_Area" localSheetId="1">cz.24!$A$1:$I$32</definedName>
    <definedName name="_xlnm.Print_Area" localSheetId="3">cz.26!$A$1:$I$29</definedName>
    <definedName name="_xlnm.Print_Area" localSheetId="0">'Sinmed cz. 23'!$A$1:$I$67</definedName>
    <definedName name="zeropięć">[1]Ile!$A$1:$A$5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24" l="1"/>
  <c r="H66" i="24"/>
  <c r="H50" i="15"/>
  <c r="H65" i="24" l="1"/>
  <c r="F65" i="24"/>
  <c r="I65" i="24" s="1"/>
  <c r="H64" i="24"/>
  <c r="F64" i="24"/>
  <c r="I64" i="24" s="1"/>
  <c r="H63" i="24"/>
  <c r="F63" i="24"/>
  <c r="I63" i="24" s="1"/>
  <c r="H62" i="24"/>
  <c r="F62" i="24"/>
  <c r="I62" i="24" s="1"/>
  <c r="H61" i="24"/>
  <c r="F61" i="24"/>
  <c r="I61" i="24" s="1"/>
  <c r="H60" i="24"/>
  <c r="F60" i="24"/>
  <c r="I60" i="24" s="1"/>
  <c r="H59" i="24"/>
  <c r="F59" i="24"/>
  <c r="I59" i="24" s="1"/>
  <c r="H58" i="24"/>
  <c r="F58" i="24"/>
  <c r="I58" i="24" s="1"/>
  <c r="H57" i="24"/>
  <c r="F57" i="24"/>
  <c r="I57" i="24" s="1"/>
  <c r="H56" i="24"/>
  <c r="F56" i="24"/>
  <c r="I56" i="24" s="1"/>
  <c r="H55" i="24"/>
  <c r="F55" i="24"/>
  <c r="I55" i="24" s="1"/>
  <c r="H54" i="24"/>
  <c r="F54" i="24"/>
  <c r="I54" i="24" s="1"/>
  <c r="H53" i="24"/>
  <c r="F53" i="24"/>
  <c r="I53" i="24" s="1"/>
  <c r="H52" i="24"/>
  <c r="F52" i="24"/>
  <c r="I52" i="24" s="1"/>
  <c r="H51" i="24"/>
  <c r="F51" i="24"/>
  <c r="I51" i="24" s="1"/>
  <c r="H50" i="24"/>
  <c r="F50" i="24"/>
  <c r="I50" i="24" s="1"/>
  <c r="H49" i="24"/>
  <c r="F49" i="24"/>
  <c r="I49" i="24" s="1"/>
  <c r="H48" i="24"/>
  <c r="F48" i="24"/>
  <c r="I48" i="24" s="1"/>
  <c r="H47" i="24"/>
  <c r="F47" i="24"/>
  <c r="I47" i="24" s="1"/>
  <c r="H46" i="24"/>
  <c r="F46" i="24"/>
  <c r="I46" i="24" s="1"/>
  <c r="H45" i="24"/>
  <c r="F45" i="24"/>
  <c r="I45" i="24" s="1"/>
  <c r="H44" i="24"/>
  <c r="F44" i="24"/>
  <c r="I44" i="24" s="1"/>
  <c r="H43" i="24"/>
  <c r="F43" i="24"/>
  <c r="I43" i="24" s="1"/>
  <c r="H42" i="24"/>
  <c r="F42" i="24"/>
  <c r="I42" i="24" s="1"/>
  <c r="H41" i="24"/>
  <c r="F41" i="24"/>
  <c r="I41" i="24" s="1"/>
  <c r="H40" i="24"/>
  <c r="F40" i="24"/>
  <c r="I40" i="24" s="1"/>
  <c r="H39" i="24"/>
  <c r="F39" i="24"/>
  <c r="I39" i="24" s="1"/>
  <c r="H38" i="24"/>
  <c r="F38" i="24"/>
  <c r="I38" i="24" s="1"/>
  <c r="H37" i="24"/>
  <c r="F37" i="24"/>
  <c r="I37" i="24" s="1"/>
  <c r="H36" i="24"/>
  <c r="F36" i="24"/>
  <c r="I36" i="24" s="1"/>
  <c r="H35" i="24"/>
  <c r="F35" i="24"/>
  <c r="I35" i="24" s="1"/>
  <c r="H34" i="24"/>
  <c r="F34" i="24"/>
  <c r="I34" i="24" s="1"/>
  <c r="H33" i="24"/>
  <c r="F33" i="24"/>
  <c r="I33" i="24" s="1"/>
  <c r="H32" i="24"/>
  <c r="F32" i="24"/>
  <c r="I32" i="24" s="1"/>
  <c r="H31" i="24"/>
  <c r="F31" i="24"/>
  <c r="I31" i="24" s="1"/>
  <c r="H30" i="24"/>
  <c r="F30" i="24"/>
  <c r="I30" i="24" s="1"/>
  <c r="H29" i="24"/>
  <c r="F29" i="24"/>
  <c r="I29" i="24" s="1"/>
  <c r="H28" i="24"/>
  <c r="F28" i="24"/>
  <c r="I28" i="24" s="1"/>
  <c r="H27" i="24"/>
  <c r="F27" i="24"/>
  <c r="I27" i="24" s="1"/>
  <c r="H26" i="24"/>
  <c r="F26" i="24"/>
  <c r="I26" i="24" s="1"/>
  <c r="H25" i="24"/>
  <c r="F25" i="24"/>
  <c r="I25" i="24" s="1"/>
  <c r="H24" i="24"/>
  <c r="F24" i="24"/>
  <c r="I24" i="24" s="1"/>
  <c r="H23" i="24"/>
  <c r="F23" i="24"/>
  <c r="I23" i="24" s="1"/>
  <c r="H22" i="24"/>
  <c r="F22" i="24"/>
  <c r="I22" i="24" s="1"/>
  <c r="H21" i="24"/>
  <c r="F21" i="24"/>
  <c r="I21" i="24" s="1"/>
  <c r="H20" i="24"/>
  <c r="F20" i="24"/>
  <c r="I20" i="24" s="1"/>
  <c r="H19" i="24"/>
  <c r="F19" i="24"/>
  <c r="I19" i="24" s="1"/>
  <c r="H18" i="24"/>
  <c r="F18" i="24"/>
  <c r="I18" i="24" s="1"/>
  <c r="H17" i="24"/>
  <c r="F17" i="24"/>
  <c r="I17" i="24" s="1"/>
  <c r="H16" i="24"/>
  <c r="F16" i="24"/>
  <c r="I16" i="24" s="1"/>
  <c r="H15" i="24"/>
  <c r="F15" i="24"/>
  <c r="I15" i="24" s="1"/>
  <c r="H14" i="24"/>
  <c r="F14" i="24"/>
  <c r="I14" i="24" s="1"/>
  <c r="H13" i="24"/>
  <c r="F13" i="24"/>
  <c r="I13" i="24" s="1"/>
  <c r="H12" i="24"/>
  <c r="F12" i="24"/>
  <c r="I12" i="24" s="1"/>
  <c r="H11" i="24"/>
  <c r="F11" i="24"/>
  <c r="I11" i="24" s="1"/>
  <c r="H10" i="24"/>
  <c r="F10" i="24"/>
  <c r="I10" i="24" s="1"/>
  <c r="H9" i="24"/>
  <c r="F9" i="24"/>
  <c r="I9" i="24" s="1"/>
  <c r="H11" i="23" l="1"/>
  <c r="F11" i="23"/>
  <c r="I11" i="23" s="1"/>
  <c r="H10" i="23"/>
  <c r="F10" i="23"/>
  <c r="I10" i="23" s="1"/>
  <c r="H9" i="23"/>
  <c r="F9" i="23"/>
  <c r="I9" i="23" s="1"/>
  <c r="H14" i="21"/>
  <c r="F14" i="21"/>
  <c r="I14" i="21" s="1"/>
  <c r="H13" i="21"/>
  <c r="F13" i="21"/>
  <c r="I13" i="21" s="1"/>
  <c r="H12" i="21"/>
  <c r="F12" i="21"/>
  <c r="I12" i="21" s="1"/>
  <c r="H11" i="21"/>
  <c r="F11" i="21"/>
  <c r="I11" i="21" s="1"/>
  <c r="H10" i="21"/>
  <c r="F10" i="21"/>
  <c r="I10" i="21" s="1"/>
  <c r="H9" i="21"/>
  <c r="F9" i="21"/>
  <c r="I9" i="21" s="1"/>
  <c r="H47" i="15"/>
  <c r="F47" i="15"/>
  <c r="I47" i="15" s="1"/>
  <c r="H46" i="15"/>
  <c r="F46" i="15"/>
  <c r="I46" i="15" s="1"/>
  <c r="H45" i="15"/>
  <c r="F45" i="15"/>
  <c r="I45" i="15" s="1"/>
  <c r="H44" i="15"/>
  <c r="F44" i="15"/>
  <c r="I44" i="15" s="1"/>
  <c r="H12" i="23" l="1"/>
  <c r="I15" i="21"/>
  <c r="H15" i="21"/>
  <c r="I12" i="23"/>
  <c r="F10" i="15"/>
  <c r="H49" i="15" l="1"/>
  <c r="F49" i="15"/>
  <c r="I49" i="15" s="1"/>
  <c r="H48" i="15"/>
  <c r="F48" i="15"/>
  <c r="I48" i="15" s="1"/>
  <c r="H43" i="15"/>
  <c r="F43" i="15"/>
  <c r="I43" i="15" s="1"/>
  <c r="H42" i="15"/>
  <c r="F42" i="15"/>
  <c r="I42" i="15" s="1"/>
  <c r="H41" i="15"/>
  <c r="F41" i="15"/>
  <c r="I41" i="15" s="1"/>
  <c r="H40" i="15"/>
  <c r="F40" i="15"/>
  <c r="I40" i="15" s="1"/>
  <c r="H39" i="15"/>
  <c r="F39" i="15"/>
  <c r="I39" i="15" s="1"/>
  <c r="H38" i="15"/>
  <c r="F38" i="15"/>
  <c r="I38" i="15" s="1"/>
  <c r="H37" i="15"/>
  <c r="F37" i="15"/>
  <c r="I37" i="15" s="1"/>
  <c r="H36" i="15"/>
  <c r="F36" i="15"/>
  <c r="I36" i="15" s="1"/>
  <c r="H35" i="15"/>
  <c r="F35" i="15"/>
  <c r="I35" i="15" s="1"/>
  <c r="H34" i="15"/>
  <c r="F34" i="15"/>
  <c r="I34" i="15" s="1"/>
  <c r="H33" i="15"/>
  <c r="F33" i="15"/>
  <c r="I33" i="15" s="1"/>
  <c r="H32" i="15"/>
  <c r="F32" i="15"/>
  <c r="I32" i="15" s="1"/>
  <c r="H31" i="15"/>
  <c r="F31" i="15"/>
  <c r="I31" i="15" s="1"/>
  <c r="H30" i="15"/>
  <c r="F30" i="15"/>
  <c r="I30" i="15" s="1"/>
  <c r="H29" i="15"/>
  <c r="F29" i="15"/>
  <c r="I29" i="15" s="1"/>
  <c r="H28" i="15"/>
  <c r="F28" i="15"/>
  <c r="I28" i="15" s="1"/>
  <c r="H27" i="15"/>
  <c r="F27" i="15"/>
  <c r="I27" i="15" s="1"/>
  <c r="H26" i="15"/>
  <c r="F26" i="15"/>
  <c r="I26" i="15" s="1"/>
  <c r="H25" i="15"/>
  <c r="F25" i="15"/>
  <c r="I25" i="15" s="1"/>
  <c r="H24" i="15"/>
  <c r="F24" i="15"/>
  <c r="I24" i="15" s="1"/>
  <c r="H23" i="15"/>
  <c r="F23" i="15"/>
  <c r="I23" i="15" s="1"/>
  <c r="H22" i="15"/>
  <c r="F22" i="15"/>
  <c r="I22" i="15" s="1"/>
  <c r="H21" i="15"/>
  <c r="F21" i="15"/>
  <c r="I21" i="15" s="1"/>
  <c r="H20" i="15"/>
  <c r="F20" i="15"/>
  <c r="I20" i="15" s="1"/>
  <c r="H19" i="15"/>
  <c r="F19" i="15"/>
  <c r="I19" i="15" s="1"/>
  <c r="H18" i="15"/>
  <c r="F18" i="15"/>
  <c r="I18" i="15" s="1"/>
  <c r="H17" i="15"/>
  <c r="F17" i="15"/>
  <c r="I17" i="15" s="1"/>
  <c r="H16" i="15"/>
  <c r="F16" i="15"/>
  <c r="I16" i="15" s="1"/>
  <c r="H15" i="15"/>
  <c r="F15" i="15"/>
  <c r="I15" i="15" s="1"/>
  <c r="H14" i="15"/>
  <c r="F14" i="15"/>
  <c r="I14" i="15" s="1"/>
  <c r="H13" i="15"/>
  <c r="F13" i="15"/>
  <c r="I13" i="15" s="1"/>
  <c r="H12" i="15"/>
  <c r="F12" i="15"/>
  <c r="I12" i="15" s="1"/>
  <c r="H11" i="15"/>
  <c r="F11" i="15"/>
  <c r="I11" i="15" s="1"/>
  <c r="I10" i="15"/>
  <c r="H10" i="15"/>
  <c r="H9" i="15"/>
  <c r="F9" i="15"/>
  <c r="I9" i="15" s="1"/>
  <c r="I50" i="15" l="1"/>
</calcChain>
</file>

<file path=xl/comments1.xml><?xml version="1.0" encoding="utf-8"?>
<comments xmlns="http://schemas.openxmlformats.org/spreadsheetml/2006/main">
  <authors>
    <author>Tomasz Paradowski</author>
  </authors>
  <commentList>
    <comment ref="A53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5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5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61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2.xml><?xml version="1.0" encoding="utf-8"?>
<comments xmlns="http://schemas.openxmlformats.org/spreadsheetml/2006/main">
  <authors>
    <author>Tomasz Paradowski</author>
  </authors>
  <commentLis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3.xml><?xml version="1.0" encoding="utf-8"?>
<comments xmlns="http://schemas.openxmlformats.org/spreadsheetml/2006/main">
  <authors>
    <author>Tomasz Paradowski</author>
  </authors>
  <commentLis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73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74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75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77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4.xml><?xml version="1.0" encoding="utf-8"?>
<comments xmlns="http://schemas.openxmlformats.org/spreadsheetml/2006/main">
  <authors>
    <author>Tomasz Paradowski</author>
  </authors>
  <commentLis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sharedStrings.xml><?xml version="1.0" encoding="utf-8"?>
<sst xmlns="http://schemas.openxmlformats.org/spreadsheetml/2006/main" count="291" uniqueCount="137">
  <si>
    <t>/Jednostka organizacyjna U.O Zamawiającego., pieczęć/</t>
  </si>
  <si>
    <t>Opole, dnia</t>
  </si>
  <si>
    <t>LP</t>
  </si>
  <si>
    <t xml:space="preserve">Rodzaj urządzenie      </t>
  </si>
  <si>
    <t xml:space="preserve">cena 
netto
1 szt. [zł]              </t>
  </si>
  <si>
    <t>cena brutto     1 szt. [zł]</t>
  </si>
  <si>
    <t>Stawka VAT</t>
  </si>
  <si>
    <t>Razem netto [zł]</t>
  </si>
  <si>
    <t xml:space="preserve">razem brutto
 [zł]              
</t>
  </si>
  <si>
    <t>Razem wartość zamówienia:</t>
  </si>
  <si>
    <t>Miejsce dostawy zamawianego towaru (dokładny adres):</t>
  </si>
  <si>
    <t>Wnioskodawca:</t>
  </si>
  <si>
    <t xml:space="preserve">Jednostka organizacyjna U.O.: </t>
  </si>
  <si>
    <t>Zainterseowany zakupem:</t>
  </si>
  <si>
    <t>…………………………………………….
/podpis dysponenta środków / kierownika 
 jednostki organizacyjnej Wnioskodawcy/</t>
  </si>
  <si>
    <t>Kontakt z zainteresowanym (nr tel.):</t>
  </si>
  <si>
    <t>Źródło finansowania zamówienia:</t>
  </si>
  <si>
    <t>Ilość</t>
  </si>
  <si>
    <t>szt.</t>
  </si>
  <si>
    <t>op.</t>
  </si>
  <si>
    <t xml:space="preserve">jenostka [szt.] \ [op.]  </t>
  </si>
  <si>
    <t>ZAMÓWIENIE NR D/.../……..../2020</t>
  </si>
  <si>
    <t>Lignina w rolce 150 g</t>
  </si>
  <si>
    <t>Fartuch chirurgiczny jednorazowy, uniwersalny, flizelinowy, z długim rękawem, mankietem ze ściągaczem, niesterylny, wiązany z tyłu</t>
  </si>
  <si>
    <t>Fartuch foliowy HDPE a’50 szt.</t>
  </si>
  <si>
    <t>Czepek chirurgiczny jednorazowy, flizelinowy z gumką a’100 szt.</t>
  </si>
  <si>
    <t>Ostrza do skalpela nr 24 a’100 szt.</t>
  </si>
  <si>
    <t>Strzykawka 50ml do pomp infuzyjnych trzyczęściowa ze złączem Luer Lock, zapewniającym stabilność igły, wykonana z polipropylenu, a tłok zakończony  uszczelką umożliwiającą płynność ruchów. Budowa umoliwiająca stabilny chwyt. Precyzyjna skala umożliwiająca dawkowanie leku.</t>
  </si>
  <si>
    <t>Lignina w płatach, 5kg</t>
  </si>
  <si>
    <t>Worek na zwłoki z zamkiem błyskawicznym i uchwytami</t>
  </si>
  <si>
    <t>Igła do odbarczenia odmy prężnej, 14GA 3.25IN (2.1x83mm)</t>
  </si>
  <si>
    <t>Neoflon (mały wenflon fioletowy): 0.6x19mm 26G. Dostosowane do dłoni noworodka.</t>
  </si>
  <si>
    <t>Wenflon żołty 0.7x19mm  24G. Przeznaczony do żył obwodowych i do naczyń tętniczych.</t>
  </si>
  <si>
    <t>Prowadnica rozm. 5.0 wykonana z metalu, pokryta bezpiecznym tworzywem z miękką końcówką</t>
  </si>
  <si>
    <t>Strzykawka 60 ml</t>
  </si>
  <si>
    <t>Pielucha tetrowa</t>
  </si>
  <si>
    <t>Dren do ssaka, długść min. 200 cm z konektorem stożkowym z obu stron. Średnica wewnętrzna drenu 6 mm (CH 24)﻿. ﻿Średnica wewnętrzna elastycznego konektora stożkowego od 7 mm do 11 mm.﻿</t>
  </si>
  <si>
    <t xml:space="preserve">Plaster dziany 2,5 cm x 5 m </t>
  </si>
  <si>
    <t>Plaster dziany 1,25 cm x 5 m</t>
  </si>
  <si>
    <t>Sól fizjologiczna 0,9% NaCl 250 ml</t>
  </si>
  <si>
    <t>Sól fizjologiczna 0,9% NaCl 500 ml</t>
  </si>
  <si>
    <t>Nakłuwacze jednorazowe op. 200 szt.</t>
  </si>
  <si>
    <t>Żel do USG 500 ml</t>
  </si>
  <si>
    <t>Plaster opatrunek samoprzylepny do kaniul 50 szt op.</t>
  </si>
  <si>
    <t>Kranik trójdrożny op. 50 szt.</t>
  </si>
  <si>
    <t>Cewnik do odsysania górnych dróg oddechowych CH 12</t>
  </si>
  <si>
    <t>Cewniki Foleya CH 16</t>
  </si>
  <si>
    <t xml:space="preserve">Gaziki do dezynfekcji jednorazowe, nasączone alkoholem 70%, z włókniny polipropylenowo-celulozowej, op. 100 szt., </t>
  </si>
  <si>
    <t>Jednorazowy zestaw do lewatywy</t>
  </si>
  <si>
    <t>Igły do punkcji lędźwiowej 22Gx90mm</t>
  </si>
  <si>
    <t>Maska krtaniowa z pcv nr 2</t>
  </si>
  <si>
    <t>Maska krtaniowa z pcv nr 2,5</t>
  </si>
  <si>
    <t>Maska krtaniowa z pcv nr 3</t>
  </si>
  <si>
    <t>Maska krtaniowa z pcv nr 4</t>
  </si>
  <si>
    <t>Maska krtaniowa z pcv nr 5</t>
  </si>
  <si>
    <t>Rurka intubacyjna bez mankietu 3,0</t>
  </si>
  <si>
    <t>Rurka intubacyjna bez mankietu 5,0</t>
  </si>
  <si>
    <t>Rurka intubacyjna z mankietem 5,5</t>
  </si>
  <si>
    <t>Rurka intubacyjna z mankietem 7,5</t>
  </si>
  <si>
    <t>Rurka nosowo-gardłowa Sumi 3,0mm</t>
  </si>
  <si>
    <t>Rurka nosowo-gardłowa Sumi 5,0mm</t>
  </si>
  <si>
    <t>Strzykawka Edta 2,7mm op. 100 szt.</t>
  </si>
  <si>
    <t>Zgłębnik żołądkowy CH 14</t>
  </si>
  <si>
    <t>Na podstawie umowy nr D37/2020 część 23 na sukcesywną dostawę jednorazowych materiałów medycznych :</t>
  </si>
  <si>
    <t>Na podstawie umowy nr D37/2020 część 25 na sukcesywną dostawę jednorazowych materiałów medycznych :</t>
  </si>
  <si>
    <t>Na podstawie umowy nr D37/2020 część 26 na sukcesywną dostawę jednorazowych materiałów medycznych :</t>
  </si>
  <si>
    <t>Rękawiczki bezpudrowe nitrylowe S  (100/op.)</t>
  </si>
  <si>
    <t xml:space="preserve">Rękawiczki bezpudrowe nitrylowe M  (100/op.) </t>
  </si>
  <si>
    <t>Rękawiczki bezpudrowe nitrylowe L (100/op.)</t>
  </si>
  <si>
    <t>Maski jednorazowe 3-warstwowe, medyczne,z certyfikatem CE, BFE&gt;95%, 50szt./op.</t>
  </si>
  <si>
    <t>Wata (bawełniana) opatrunkowa 500 g</t>
  </si>
  <si>
    <t>Maski chirurgiczne 3-warstwowe jednorazowe na gumki, a’50 szt.</t>
  </si>
  <si>
    <t>Jednorazowe ubranie chirurgiczne niejałowe  rozmiar S Komplet bluza+spodnie</t>
  </si>
  <si>
    <t>Jednorazowe ubranie chirurgiczne niejałowe  rozmiar M Komplet bluza+spodnie</t>
  </si>
  <si>
    <t>Jednorazowe ubranie chirurgiczne niejałowe  rozmiar L Komplet bluza+spodnie</t>
  </si>
  <si>
    <t>Ręcznik kąpielowy jednorazowy min. 70 cm x 140 cm</t>
  </si>
  <si>
    <t>Ostrza do skalpela post mortem PM40 a’10 szt.</t>
  </si>
  <si>
    <t>Gruba igła o dł. min. 120 mm z otworami bocznymi do nastrzykiwań</t>
  </si>
  <si>
    <t>Nici sekcyjne/dratwa lniana min. 1,5 mm grubości, min. 150 m długości</t>
  </si>
  <si>
    <t>Igła sekcyjna w połowie zakrzywiona</t>
  </si>
  <si>
    <t>Przedłużacz do pomp infuzyjnych strzykawkowych z końcówką Luer Lock. Produkt jest jałowy, niepirogenny . Długość minimum 150 cm.</t>
  </si>
  <si>
    <r>
      <t xml:space="preserve">Opatrunek </t>
    </r>
    <r>
      <rPr>
        <b/>
        <sz val="11"/>
        <rFont val="Times New Roman"/>
        <family val="1"/>
        <charset val="238"/>
      </rPr>
      <t>Granuflex</t>
    </r>
    <r>
      <rPr>
        <sz val="11"/>
        <rFont val="Times New Roman"/>
        <family val="1"/>
        <charset val="238"/>
      </rPr>
      <t xml:space="preserve"> hydrokoloidowy 10x10cm, do opatrywania ran odleżynowych, owrzodzeń i ran ostrych. </t>
    </r>
  </si>
  <si>
    <t xml:space="preserve">Rękawiczki sterylne, nitrylowe, bezpudrowe nr 6,5 </t>
  </si>
  <si>
    <t xml:space="preserve">Rękawiczki sterylne, nitrylowe, bezpudrowe nr 7 </t>
  </si>
  <si>
    <t>Nerka tekturowa 750 ml</t>
  </si>
  <si>
    <t xml:space="preserve">Zestaw do znieczuleń: pojemnik 1000 ml, Pean Prosty, Tupfer włókninowy 30/30, serweta dwuwarstwowa samoprzylepna 50x60 cm, serweta dwuwarstwowa 50x60 cm </t>
  </si>
  <si>
    <t>Probówki suche do płynu mózgowo-rdzeniowego ze stożkowym dnem 15 ml wykonane z polipropylenu</t>
  </si>
  <si>
    <t>Plastry sterylne typu Cosmopor E 7,2 cm x 5 cm, 50 szt. W opakowaniu</t>
  </si>
  <si>
    <t>Prowadnica długa 700 mm 3,0 mm do rurek intubacyjnych, typu bougie</t>
  </si>
  <si>
    <t>Prowadnica długa 700 mm 5,0 mm do rurek intubacyjnych, typu bougie</t>
  </si>
  <si>
    <t xml:space="preserve">Prowadnica rozm. 4.0 wykonana z metalu, pokryta bezpiecznym tworzywem z miękką końcówką </t>
  </si>
  <si>
    <t>Prowadnica rozm. 2.0 wykonana z metalu, pokryta bezpiecznym tworzywem z miękką końcówką</t>
  </si>
  <si>
    <t>Prowadnica rozm. 2.2 wykonana z metalu, pokryta bezpiecznym tworzywem z miękką końcówką</t>
  </si>
  <si>
    <t>Prowadnica rozm. 3.0 wykonana z metalu, pokryta bezpiecznym tworzywem z miękką końcówką</t>
  </si>
  <si>
    <t xml:space="preserve">Maska krtaniowa rozm. 1 wykonana z PCV z nadmuchiwanym mankietem i balonem pozwalającym na ocenę wypełnienia mankietu </t>
  </si>
  <si>
    <t>Stabilizator wiązany do maski krtaniowej LTS-D z regulowanym uchwytem pozwalającym na umieszczenie w nim rurek o różnych rozmiarach oraz z rzepami umożliwiającymi skuteczne zamocowanie stabilizatora. Wyposażony w gryzak zapobiegający traumatyzacji pacjenta i uszkodzeniu rurki. Z dodatkowym otworem pozwalający na odsysanie z jamy ustnej oraz wprowadzenie sondy żołądkowej</t>
  </si>
  <si>
    <t>Strzykawka do rurki intubacyjnej kodowana kolorami o pojemności 100 ml</t>
  </si>
  <si>
    <t>Ręczniki papierowe rolki</t>
  </si>
  <si>
    <t>Probówki do osocza 9mm z cytrynianem sodu 3,2% (korek niebieski). Zawierające antykoagulant w postaci buforowanego roztworu 3,2% cytrynianu sodu w stosunku 1:9 do pobranej krwi. Jednorazowe, sterylne, pasujące do systemu Vacuette, wykonane z wytrzymałego nietłukącego się tworzywa. Pojemność: 9ml (8,1ml pobranej krwi, 0,9ml cytrynianu sodu)</t>
  </si>
  <si>
    <t>Maska tlenowa z rezerwuarem XL</t>
  </si>
  <si>
    <t>Maska tlenowa z rezerwuarem M</t>
  </si>
  <si>
    <t>Ustnik do kapnometru Emma REF 605102 dla dorosłego</t>
  </si>
  <si>
    <t>Ustnik do kapnometru Emma REF 605102 dla niemowlaka</t>
  </si>
  <si>
    <t>Olej mineralny – lubrykant 1 litr</t>
  </si>
  <si>
    <t>Lubrykant 250 ml</t>
  </si>
  <si>
    <t>Lubrykant 500 ml</t>
  </si>
  <si>
    <t>Cewnik pępowinowy 3,5 FR</t>
  </si>
  <si>
    <t>Cewnik pępowinowy 5,0 FR</t>
  </si>
  <si>
    <t>Igła Monovette 0,8 op. 100 szt.</t>
  </si>
  <si>
    <t>Koc jednorazowy 110 x 220 cm</t>
  </si>
  <si>
    <t>Maska nadkrtaniowa I-GEL nr 1</t>
  </si>
  <si>
    <t>Maska nadkrtaniowa I-GEL nr 2</t>
  </si>
  <si>
    <t>Maska nadkrtaniowa I-GEL nr 4</t>
  </si>
  <si>
    <t>Rurka krtaniowa LTS-D nr 0 + zgryzak</t>
  </si>
  <si>
    <t>Rurka krtaniowa LTS-D nr 2 + zgryzak</t>
  </si>
  <si>
    <t>Rurka krtaniowa LTS-D nr 4 + zgryzak</t>
  </si>
  <si>
    <t>Rurka nosowo-gardłowa Sumi 8,0mm</t>
  </si>
  <si>
    <t>Zgłębnik żołądkowy CH 06</t>
  </si>
  <si>
    <t>Przyłbica</t>
  </si>
  <si>
    <t>Pieluchy jednorazowe rozm. 1 (43 szt./op.)</t>
  </si>
  <si>
    <t>Pieluchy jednorazowe rozm. 0 (30 szt./op.)</t>
  </si>
  <si>
    <t xml:space="preserve">szt. </t>
  </si>
  <si>
    <t>par</t>
  </si>
  <si>
    <t>kpl.</t>
  </si>
  <si>
    <t>Rękawice nitrylowe S a`50 szt. Min. 3 × grubsza od standardowej rękawicy, długi mankiet (min. 300 mm)</t>
  </si>
  <si>
    <t>Rękawice nitrylowe M a`50 szt. Min. 3 × grubsza od standardowej rękawicy, długi mankiet (min. 300 mm)</t>
  </si>
  <si>
    <t>Rękawice nitrylowe L a`50 szt. Min. 3 × grubsza od standardowej rękawicy, długi mankiet (min. 300 mm)</t>
  </si>
  <si>
    <t>Rękawice nitrylowe S a`100 szt. Min. 2,5 × grubsza od standardowej rękawicy, wydłużony mankiet (min. 270 mm)</t>
  </si>
  <si>
    <t>Rękawice nitrylowe M a`100 szt. Min. 2,5 × grubsza od standardowej rękawicy, wydłużony mankiet (min. 270 mm)</t>
  </si>
  <si>
    <t>Rękawice nitrylowe L a`100 szt. Min. 2,5 × grubsza od standardowej rękawicy, wydłużony mankiet (min. 270 mm)</t>
  </si>
  <si>
    <t>Sól fizjologiczna 0,9% NaCl ampułki 5 ml op. 50 szt.</t>
  </si>
  <si>
    <t>Paski do glukometru Contour + one</t>
  </si>
  <si>
    <t>Talk 500 g</t>
  </si>
  <si>
    <t>Na podstawie umowy nr D37/2020 część 24 na sukcesywną dostawę jednorazowych materiałów medycznych :</t>
  </si>
  <si>
    <t>ZAMÓWIENIE NR D/..…/…..../2020</t>
  </si>
  <si>
    <t xml:space="preserve">Sinmed Sp. Z o.o.,                                                                     ul. Graniczna 32B                                                                                      44-178 Przyszowice
</t>
  </si>
  <si>
    <t>ZAMÓWIENIE NR D…..../……..../2020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</si>
</sst>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_-;\-* #,##0_-;_-* &quot;-&quot;_-;_-@_-"/>
    <numFmt numFmtId="165" formatCode="#,##0&quot; zł&quot;"/>
    <numFmt numFmtId="166" formatCode="#,##0.00&quot; zł&quot;;[Red]\-#,##0.00&quot; zł&quot;"/>
    <numFmt numFmtId="167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Alignment="1" applyProtection="1">
      <alignment wrapText="1"/>
      <protection hidden="1"/>
    </xf>
    <xf numFmtId="166" fontId="5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wrapText="1"/>
      <protection locked="0"/>
    </xf>
    <xf numFmtId="44" fontId="3" fillId="0" borderId="0" xfId="0" applyNumberFormat="1" applyFont="1" applyBorder="1" applyAlignment="1" applyProtection="1">
      <alignment horizontal="right" vertical="center" wrapText="1"/>
      <protection hidden="1"/>
    </xf>
    <xf numFmtId="167" fontId="0" fillId="0" borderId="1" xfId="0" applyNumberFormat="1" applyFont="1" applyBorder="1" applyAlignment="1" applyProtection="1">
      <alignment vertical="center" wrapText="1"/>
      <protection hidden="1"/>
    </xf>
    <xf numFmtId="167" fontId="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0" xfId="0"/>
    <xf numFmtId="0" fontId="9" fillId="4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44" fontId="3" fillId="0" borderId="5" xfId="0" applyNumberFormat="1" applyFont="1" applyBorder="1" applyAlignment="1" applyProtection="1">
      <alignment horizontal="right" vertical="top" wrapText="1"/>
      <protection locked="0"/>
    </xf>
    <xf numFmtId="167" fontId="0" fillId="0" borderId="1" xfId="0" applyNumberFormat="1" applyBorder="1" applyAlignment="1">
      <alignment horizontal="right" vertical="top"/>
    </xf>
    <xf numFmtId="0" fontId="6" fillId="0" borderId="0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164" fontId="9" fillId="3" borderId="1" xfId="0" applyNumberFormat="1" applyFont="1" applyFill="1" applyBorder="1" applyAlignment="1"/>
    <xf numFmtId="0" fontId="0" fillId="0" borderId="0" xfId="0"/>
    <xf numFmtId="0" fontId="9" fillId="4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NumberFormat="1" applyFont="1" applyFill="1" applyBorder="1" applyAlignment="1">
      <alignment horizontal="center" vertical="center"/>
    </xf>
    <xf numFmtId="167" fontId="0" fillId="0" borderId="5" xfId="0" applyNumberFormat="1" applyBorder="1" applyAlignment="1">
      <alignment horizontal="right" vertical="top"/>
    </xf>
    <xf numFmtId="0" fontId="9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167" fontId="0" fillId="0" borderId="15" xfId="0" applyNumberFormat="1" applyFill="1" applyBorder="1" applyAlignment="1">
      <alignment horizontal="right" vertical="top"/>
    </xf>
    <xf numFmtId="0" fontId="9" fillId="4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ularz-zamowienia-mat_ekspo_03_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"/>
      <sheetName val="Ile"/>
      <sheetName val="Kody"/>
    </sheetNames>
    <sheetDataSet>
      <sheetData sheetId="0"/>
      <sheetData sheetId="1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4"/>
  <sheetViews>
    <sheetView showGridLines="0" topLeftCell="A31" workbookViewId="0">
      <selection activeCell="I50" sqref="I50"/>
    </sheetView>
  </sheetViews>
  <sheetFormatPr defaultColWidth="0" defaultRowHeight="15" zeroHeight="1" x14ac:dyDescent="0.25"/>
  <cols>
    <col min="1" max="1" width="8.85546875" style="32" customWidth="1"/>
    <col min="2" max="2" width="39" style="32" customWidth="1"/>
    <col min="3" max="4" width="11.7109375" style="32" customWidth="1"/>
    <col min="5" max="5" width="13.140625" style="32" customWidth="1"/>
    <col min="6" max="6" width="12.85546875" style="32" customWidth="1"/>
    <col min="7" max="7" width="12.5703125" style="32" customWidth="1"/>
    <col min="8" max="8" width="13.140625" style="32" customWidth="1"/>
    <col min="9" max="9" width="11.7109375" style="32" customWidth="1"/>
    <col min="10" max="10" width="8.28515625" style="32" customWidth="1"/>
    <col min="11" max="11" width="8.85546875" style="32" customWidth="1"/>
    <col min="12" max="13" width="0" style="32" hidden="1" customWidth="1"/>
    <col min="14" max="16384" width="8.85546875" style="32" hidden="1"/>
  </cols>
  <sheetData>
    <row r="1" spans="1:13" x14ac:dyDescent="0.25">
      <c r="A1" s="65" t="s">
        <v>0</v>
      </c>
      <c r="B1" s="65"/>
      <c r="C1" s="65"/>
      <c r="D1" s="1"/>
      <c r="E1" s="2"/>
      <c r="F1" s="26" t="s">
        <v>1</v>
      </c>
      <c r="G1" s="64"/>
      <c r="H1" s="64"/>
      <c r="I1" s="64"/>
      <c r="J1" s="66"/>
      <c r="K1" s="67"/>
    </row>
    <row r="2" spans="1:13" ht="68.45" customHeight="1" x14ac:dyDescent="0.25">
      <c r="A2" s="65"/>
      <c r="B2" s="65"/>
      <c r="C2" s="65"/>
      <c r="D2" s="1"/>
      <c r="E2" s="2"/>
      <c r="F2" s="64" t="s">
        <v>135</v>
      </c>
      <c r="G2" s="64"/>
      <c r="H2" s="64"/>
      <c r="I2" s="64"/>
      <c r="J2" s="26"/>
      <c r="K2" s="26"/>
      <c r="L2" s="26"/>
    </row>
    <row r="3" spans="1:13" x14ac:dyDescent="0.25">
      <c r="A3" s="1"/>
      <c r="B3" s="1"/>
      <c r="C3" s="1"/>
      <c r="D3" s="1"/>
      <c r="E3" s="2"/>
      <c r="F3" s="2"/>
      <c r="G3" s="4"/>
      <c r="H3" s="4"/>
      <c r="I3" s="4"/>
      <c r="J3" s="26"/>
      <c r="K3" s="26"/>
      <c r="L3" s="26"/>
      <c r="M3" s="4"/>
    </row>
    <row r="4" spans="1:13" ht="15" customHeight="1" x14ac:dyDescent="0.25">
      <c r="A4" s="68" t="s">
        <v>21</v>
      </c>
      <c r="B4" s="68"/>
      <c r="C4" s="68"/>
      <c r="D4" s="68"/>
      <c r="E4" s="68"/>
      <c r="F4" s="68"/>
      <c r="G4" s="68"/>
      <c r="H4" s="68"/>
      <c r="I4" s="68"/>
      <c r="J4" s="26"/>
      <c r="K4" s="26"/>
      <c r="L4" s="26"/>
      <c r="M4" s="31"/>
    </row>
    <row r="5" spans="1:13" ht="14.45" customHeight="1" x14ac:dyDescent="0.25">
      <c r="A5" s="64" t="s">
        <v>63</v>
      </c>
      <c r="B5" s="64"/>
      <c r="C5" s="64"/>
      <c r="D5" s="64"/>
      <c r="E5" s="64"/>
      <c r="F5" s="64"/>
      <c r="G5" s="64"/>
      <c r="H5" s="64"/>
      <c r="I5" s="64"/>
      <c r="J5" s="26"/>
      <c r="K5" s="26"/>
      <c r="L5" s="26"/>
      <c r="M5" s="26"/>
    </row>
    <row r="6" spans="1:13" x14ac:dyDescent="0.25">
      <c r="A6" s="5"/>
      <c r="B6" s="6"/>
      <c r="C6" s="6"/>
      <c r="D6" s="6"/>
      <c r="E6" s="6"/>
      <c r="F6" s="6"/>
      <c r="G6" s="7"/>
      <c r="H6" s="6"/>
      <c r="I6" s="8"/>
      <c r="J6" s="26"/>
      <c r="K6" s="26"/>
      <c r="L6" s="26"/>
      <c r="M6" s="6"/>
    </row>
    <row r="7" spans="1:13" ht="38.25" x14ac:dyDescent="0.25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26"/>
      <c r="K7" s="26"/>
    </row>
    <row r="8" spans="1:13" x14ac:dyDescent="0.25">
      <c r="A8" s="13"/>
      <c r="B8" s="14"/>
      <c r="C8" s="15"/>
      <c r="D8" s="13"/>
      <c r="E8" s="16"/>
      <c r="F8" s="14"/>
      <c r="G8" s="17"/>
      <c r="H8" s="17"/>
      <c r="I8" s="13"/>
      <c r="J8" s="26"/>
      <c r="K8" s="26"/>
    </row>
    <row r="9" spans="1:13" x14ac:dyDescent="0.25">
      <c r="A9" s="18">
        <v>1</v>
      </c>
      <c r="B9" s="33" t="s">
        <v>22</v>
      </c>
      <c r="C9" s="40">
        <v>0</v>
      </c>
      <c r="D9" s="42" t="s">
        <v>19</v>
      </c>
      <c r="E9" s="36">
        <v>2.2000000000000002</v>
      </c>
      <c r="F9" s="36">
        <f>(G9*E9)+E9</f>
        <v>2.3760000000000003</v>
      </c>
      <c r="G9" s="38">
        <v>0.08</v>
      </c>
      <c r="H9" s="39">
        <f>E9*C9</f>
        <v>0</v>
      </c>
      <c r="I9" s="39">
        <f>F9*C9</f>
        <v>0</v>
      </c>
      <c r="J9" s="26"/>
      <c r="K9" s="26"/>
    </row>
    <row r="10" spans="1:13" ht="60" x14ac:dyDescent="0.25">
      <c r="A10" s="19">
        <v>2</v>
      </c>
      <c r="B10" s="33" t="s">
        <v>23</v>
      </c>
      <c r="C10" s="40">
        <v>0</v>
      </c>
      <c r="D10" s="42" t="s">
        <v>18</v>
      </c>
      <c r="E10" s="35">
        <v>6.5</v>
      </c>
      <c r="F10" s="36">
        <f>(G10*E10)+E10</f>
        <v>7.02</v>
      </c>
      <c r="G10" s="38">
        <v>0.08</v>
      </c>
      <c r="H10" s="39">
        <f t="shared" ref="H10" si="0">E10*C10</f>
        <v>0</v>
      </c>
      <c r="I10" s="39">
        <f t="shared" ref="I10" si="1">F10*C10</f>
        <v>0</v>
      </c>
      <c r="J10" s="26"/>
      <c r="K10" s="26"/>
    </row>
    <row r="11" spans="1:13" ht="14.45" customHeight="1" x14ac:dyDescent="0.25">
      <c r="A11" s="18">
        <v>3</v>
      </c>
      <c r="B11" s="34" t="s">
        <v>24</v>
      </c>
      <c r="C11" s="40">
        <v>0</v>
      </c>
      <c r="D11" s="43" t="s">
        <v>19</v>
      </c>
      <c r="E11" s="35">
        <v>20</v>
      </c>
      <c r="F11" s="36">
        <f>(G11*E11)+E11</f>
        <v>21.6</v>
      </c>
      <c r="G11" s="38">
        <v>0.08</v>
      </c>
      <c r="H11" s="39">
        <f>E11*C11</f>
        <v>0</v>
      </c>
      <c r="I11" s="39">
        <f>F11*C11</f>
        <v>0</v>
      </c>
      <c r="J11" s="26"/>
      <c r="K11" s="26"/>
    </row>
    <row r="12" spans="1:13" ht="30" x14ac:dyDescent="0.25">
      <c r="A12" s="19">
        <v>4</v>
      </c>
      <c r="B12" s="34" t="s">
        <v>25</v>
      </c>
      <c r="C12" s="40">
        <v>0</v>
      </c>
      <c r="D12" s="43" t="s">
        <v>19</v>
      </c>
      <c r="E12" s="35">
        <v>40</v>
      </c>
      <c r="F12" s="36">
        <f t="shared" ref="F12:F49" si="2">(G12*E12)+E12</f>
        <v>43.2</v>
      </c>
      <c r="G12" s="38">
        <v>0.08</v>
      </c>
      <c r="H12" s="39">
        <f t="shared" ref="H12:H21" si="3">E12*C12</f>
        <v>0</v>
      </c>
      <c r="I12" s="39">
        <f t="shared" ref="I12:I21" si="4">F12*C12</f>
        <v>0</v>
      </c>
      <c r="J12" s="26"/>
      <c r="K12" s="26"/>
    </row>
    <row r="13" spans="1:13" x14ac:dyDescent="0.25">
      <c r="A13" s="18">
        <v>5</v>
      </c>
      <c r="B13" s="33" t="s">
        <v>26</v>
      </c>
      <c r="C13" s="40">
        <v>0</v>
      </c>
      <c r="D13" s="42" t="s">
        <v>19</v>
      </c>
      <c r="E13" s="35">
        <v>20</v>
      </c>
      <c r="F13" s="36">
        <f t="shared" si="2"/>
        <v>21.6</v>
      </c>
      <c r="G13" s="38">
        <v>0.08</v>
      </c>
      <c r="H13" s="39">
        <f t="shared" si="3"/>
        <v>0</v>
      </c>
      <c r="I13" s="39">
        <f t="shared" si="4"/>
        <v>0</v>
      </c>
      <c r="J13" s="26"/>
      <c r="K13" s="26"/>
    </row>
    <row r="14" spans="1:13" ht="105" x14ac:dyDescent="0.25">
      <c r="A14" s="19">
        <v>6</v>
      </c>
      <c r="B14" s="34" t="s">
        <v>27</v>
      </c>
      <c r="C14" s="40">
        <v>0</v>
      </c>
      <c r="D14" s="43" t="s">
        <v>18</v>
      </c>
      <c r="E14" s="35">
        <v>1</v>
      </c>
      <c r="F14" s="36">
        <f t="shared" si="2"/>
        <v>1.08</v>
      </c>
      <c r="G14" s="38">
        <v>0.08</v>
      </c>
      <c r="H14" s="39">
        <f t="shared" si="3"/>
        <v>0</v>
      </c>
      <c r="I14" s="39">
        <f t="shared" si="4"/>
        <v>0</v>
      </c>
      <c r="J14" s="3"/>
    </row>
    <row r="15" spans="1:13" x14ac:dyDescent="0.25">
      <c r="A15" s="18">
        <v>7</v>
      </c>
      <c r="B15" s="34" t="s">
        <v>28</v>
      </c>
      <c r="C15" s="40">
        <v>0</v>
      </c>
      <c r="D15" s="43" t="s">
        <v>19</v>
      </c>
      <c r="E15" s="35">
        <v>60</v>
      </c>
      <c r="F15" s="36">
        <f t="shared" si="2"/>
        <v>64.8</v>
      </c>
      <c r="G15" s="38">
        <v>0.08</v>
      </c>
      <c r="H15" s="39">
        <f t="shared" si="3"/>
        <v>0</v>
      </c>
      <c r="I15" s="39">
        <f t="shared" si="4"/>
        <v>0</v>
      </c>
      <c r="J15" s="3"/>
    </row>
    <row r="16" spans="1:13" ht="30" x14ac:dyDescent="0.25">
      <c r="A16" s="19">
        <v>8</v>
      </c>
      <c r="B16" s="33" t="s">
        <v>29</v>
      </c>
      <c r="C16" s="40">
        <v>0</v>
      </c>
      <c r="D16" s="42" t="s">
        <v>18</v>
      </c>
      <c r="E16" s="35">
        <v>15</v>
      </c>
      <c r="F16" s="36">
        <f t="shared" si="2"/>
        <v>18.45</v>
      </c>
      <c r="G16" s="38">
        <v>0.23</v>
      </c>
      <c r="H16" s="39">
        <f t="shared" si="3"/>
        <v>0</v>
      </c>
      <c r="I16" s="39">
        <f t="shared" si="4"/>
        <v>0</v>
      </c>
      <c r="J16" s="3"/>
    </row>
    <row r="17" spans="1:11" ht="30" x14ac:dyDescent="0.25">
      <c r="A17" s="18">
        <v>9</v>
      </c>
      <c r="B17" s="47" t="s">
        <v>30</v>
      </c>
      <c r="C17" s="40">
        <v>0</v>
      </c>
      <c r="D17" s="48" t="s">
        <v>18</v>
      </c>
      <c r="E17" s="35">
        <v>10</v>
      </c>
      <c r="F17" s="36">
        <f t="shared" si="2"/>
        <v>10.8</v>
      </c>
      <c r="G17" s="38">
        <v>0.08</v>
      </c>
      <c r="H17" s="39">
        <f t="shared" si="3"/>
        <v>0</v>
      </c>
      <c r="I17" s="39">
        <f t="shared" si="4"/>
        <v>0</v>
      </c>
      <c r="J17" s="3"/>
    </row>
    <row r="18" spans="1:11" ht="45" x14ac:dyDescent="0.25">
      <c r="A18" s="19">
        <v>10</v>
      </c>
      <c r="B18" s="47" t="s">
        <v>31</v>
      </c>
      <c r="C18" s="40">
        <v>0</v>
      </c>
      <c r="D18" s="48" t="s">
        <v>18</v>
      </c>
      <c r="E18" s="35">
        <v>5</v>
      </c>
      <c r="F18" s="36">
        <f t="shared" si="2"/>
        <v>5.4</v>
      </c>
      <c r="G18" s="38">
        <v>0.08</v>
      </c>
      <c r="H18" s="39">
        <f t="shared" si="3"/>
        <v>0</v>
      </c>
      <c r="I18" s="39">
        <f t="shared" si="4"/>
        <v>0</v>
      </c>
      <c r="J18" s="3"/>
    </row>
    <row r="19" spans="1:11" ht="45" x14ac:dyDescent="0.25">
      <c r="A19" s="18">
        <v>11</v>
      </c>
      <c r="B19" s="47" t="s">
        <v>32</v>
      </c>
      <c r="C19" s="40">
        <v>0</v>
      </c>
      <c r="D19" s="48" t="s">
        <v>18</v>
      </c>
      <c r="E19" s="35">
        <v>2</v>
      </c>
      <c r="F19" s="36">
        <f t="shared" si="2"/>
        <v>2.16</v>
      </c>
      <c r="G19" s="38">
        <v>0.08</v>
      </c>
      <c r="H19" s="39">
        <f t="shared" si="3"/>
        <v>0</v>
      </c>
      <c r="I19" s="39">
        <f t="shared" si="4"/>
        <v>0</v>
      </c>
      <c r="J19" s="3"/>
    </row>
    <row r="20" spans="1:11" ht="45" x14ac:dyDescent="0.25">
      <c r="A20" s="19">
        <v>12</v>
      </c>
      <c r="B20" s="47" t="s">
        <v>33</v>
      </c>
      <c r="C20" s="40">
        <v>0</v>
      </c>
      <c r="D20" s="48" t="s">
        <v>18</v>
      </c>
      <c r="E20" s="35">
        <v>12</v>
      </c>
      <c r="F20" s="36">
        <f t="shared" si="2"/>
        <v>12.96</v>
      </c>
      <c r="G20" s="38">
        <v>0.08</v>
      </c>
      <c r="H20" s="39">
        <f t="shared" si="3"/>
        <v>0</v>
      </c>
      <c r="I20" s="39">
        <f t="shared" si="4"/>
        <v>0</v>
      </c>
      <c r="J20" s="3"/>
    </row>
    <row r="21" spans="1:11" x14ac:dyDescent="0.25">
      <c r="A21" s="18">
        <v>13</v>
      </c>
      <c r="B21" s="47" t="s">
        <v>34</v>
      </c>
      <c r="C21" s="40">
        <v>0</v>
      </c>
      <c r="D21" s="48" t="s">
        <v>18</v>
      </c>
      <c r="E21" s="35">
        <v>2</v>
      </c>
      <c r="F21" s="36">
        <f t="shared" si="2"/>
        <v>2.16</v>
      </c>
      <c r="G21" s="38">
        <v>0.08</v>
      </c>
      <c r="H21" s="39">
        <f t="shared" si="3"/>
        <v>0</v>
      </c>
      <c r="I21" s="39">
        <f t="shared" si="4"/>
        <v>0</v>
      </c>
      <c r="J21" s="3"/>
    </row>
    <row r="22" spans="1:11" x14ac:dyDescent="0.25">
      <c r="A22" s="19">
        <v>14</v>
      </c>
      <c r="B22" s="47" t="s">
        <v>35</v>
      </c>
      <c r="C22" s="40">
        <v>0</v>
      </c>
      <c r="D22" s="48" t="s">
        <v>18</v>
      </c>
      <c r="E22" s="36">
        <v>4</v>
      </c>
      <c r="F22" s="36">
        <f t="shared" si="2"/>
        <v>4.92</v>
      </c>
      <c r="G22" s="38">
        <v>0.23</v>
      </c>
      <c r="H22" s="39">
        <f>E22*C22</f>
        <v>0</v>
      </c>
      <c r="I22" s="39">
        <f>F22*C22</f>
        <v>0</v>
      </c>
      <c r="J22" s="3"/>
    </row>
    <row r="23" spans="1:11" ht="75" x14ac:dyDescent="0.25">
      <c r="A23" s="18">
        <v>15</v>
      </c>
      <c r="B23" s="47" t="s">
        <v>36</v>
      </c>
      <c r="C23" s="40">
        <v>0</v>
      </c>
      <c r="D23" s="48" t="s">
        <v>18</v>
      </c>
      <c r="E23" s="35">
        <v>6</v>
      </c>
      <c r="F23" s="36">
        <f t="shared" si="2"/>
        <v>6.48</v>
      </c>
      <c r="G23" s="38">
        <v>0.08</v>
      </c>
      <c r="H23" s="39">
        <f t="shared" ref="H23:H31" si="5">E23*C23</f>
        <v>0</v>
      </c>
      <c r="I23" s="39">
        <f t="shared" ref="I23:I31" si="6">F23*C23</f>
        <v>0</v>
      </c>
      <c r="J23" s="3"/>
    </row>
    <row r="24" spans="1:11" x14ac:dyDescent="0.25">
      <c r="A24" s="19">
        <v>16</v>
      </c>
      <c r="B24" s="47" t="s">
        <v>37</v>
      </c>
      <c r="C24" s="40">
        <v>0</v>
      </c>
      <c r="D24" s="48" t="s">
        <v>18</v>
      </c>
      <c r="E24" s="35">
        <v>2</v>
      </c>
      <c r="F24" s="36">
        <f t="shared" si="2"/>
        <v>2.16</v>
      </c>
      <c r="G24" s="38">
        <v>0.08</v>
      </c>
      <c r="H24" s="39">
        <f t="shared" si="5"/>
        <v>0</v>
      </c>
      <c r="I24" s="39">
        <f t="shared" si="6"/>
        <v>0</v>
      </c>
      <c r="J24" s="27"/>
    </row>
    <row r="25" spans="1:11" x14ac:dyDescent="0.25">
      <c r="A25" s="18">
        <v>17</v>
      </c>
      <c r="B25" s="47" t="s">
        <v>38</v>
      </c>
      <c r="C25" s="40">
        <v>0</v>
      </c>
      <c r="D25" s="48" t="s">
        <v>18</v>
      </c>
      <c r="E25" s="35">
        <v>1.5</v>
      </c>
      <c r="F25" s="36">
        <f t="shared" si="2"/>
        <v>1.62</v>
      </c>
      <c r="G25" s="38">
        <v>0.08</v>
      </c>
      <c r="H25" s="39">
        <f t="shared" si="5"/>
        <v>0</v>
      </c>
      <c r="I25" s="39">
        <f t="shared" si="6"/>
        <v>0</v>
      </c>
      <c r="J25" s="28"/>
      <c r="K25" s="3"/>
    </row>
    <row r="26" spans="1:11" x14ac:dyDescent="0.25">
      <c r="A26" s="19">
        <v>18</v>
      </c>
      <c r="B26" s="47" t="s">
        <v>39</v>
      </c>
      <c r="C26" s="40">
        <v>0</v>
      </c>
      <c r="D26" s="48" t="s">
        <v>18</v>
      </c>
      <c r="E26" s="35">
        <v>8</v>
      </c>
      <c r="F26" s="36">
        <f t="shared" si="2"/>
        <v>8.64</v>
      </c>
      <c r="G26" s="38">
        <v>0.08</v>
      </c>
      <c r="H26" s="39">
        <f t="shared" si="5"/>
        <v>0</v>
      </c>
      <c r="I26" s="39">
        <f t="shared" si="6"/>
        <v>0</v>
      </c>
      <c r="J26" s="28"/>
      <c r="K26" s="3"/>
    </row>
    <row r="27" spans="1:11" x14ac:dyDescent="0.25">
      <c r="A27" s="18">
        <v>19</v>
      </c>
      <c r="B27" s="47" t="s">
        <v>40</v>
      </c>
      <c r="C27" s="40">
        <v>0</v>
      </c>
      <c r="D27" s="48" t="s">
        <v>18</v>
      </c>
      <c r="E27" s="35">
        <v>10</v>
      </c>
      <c r="F27" s="36">
        <f t="shared" si="2"/>
        <v>10.8</v>
      </c>
      <c r="G27" s="38">
        <v>0.08</v>
      </c>
      <c r="H27" s="39">
        <f t="shared" si="5"/>
        <v>0</v>
      </c>
      <c r="I27" s="39">
        <f t="shared" si="6"/>
        <v>0</v>
      </c>
      <c r="J27" s="28"/>
      <c r="K27" s="3"/>
    </row>
    <row r="28" spans="1:11" x14ac:dyDescent="0.25">
      <c r="A28" s="19">
        <v>20</v>
      </c>
      <c r="B28" s="47" t="s">
        <v>41</v>
      </c>
      <c r="C28" s="40">
        <v>0</v>
      </c>
      <c r="D28" s="44" t="s">
        <v>19</v>
      </c>
      <c r="E28" s="35">
        <v>60</v>
      </c>
      <c r="F28" s="36">
        <f t="shared" si="2"/>
        <v>64.8</v>
      </c>
      <c r="G28" s="38">
        <v>0.08</v>
      </c>
      <c r="H28" s="39">
        <f t="shared" si="5"/>
        <v>0</v>
      </c>
      <c r="I28" s="39">
        <f t="shared" si="6"/>
        <v>0</v>
      </c>
      <c r="J28" s="28"/>
      <c r="K28" s="3"/>
    </row>
    <row r="29" spans="1:11" x14ac:dyDescent="0.25">
      <c r="A29" s="18">
        <v>21</v>
      </c>
      <c r="B29" s="47" t="s">
        <v>42</v>
      </c>
      <c r="C29" s="40">
        <v>0</v>
      </c>
      <c r="D29" s="48" t="s">
        <v>18</v>
      </c>
      <c r="E29" s="35">
        <v>3</v>
      </c>
      <c r="F29" s="36">
        <f t="shared" si="2"/>
        <v>3.24</v>
      </c>
      <c r="G29" s="38">
        <v>0.08</v>
      </c>
      <c r="H29" s="39">
        <f t="shared" si="5"/>
        <v>0</v>
      </c>
      <c r="I29" s="39">
        <f t="shared" si="6"/>
        <v>0</v>
      </c>
      <c r="J29" s="28"/>
      <c r="K29" s="3"/>
    </row>
    <row r="30" spans="1:11" ht="30" x14ac:dyDescent="0.25">
      <c r="A30" s="19">
        <v>22</v>
      </c>
      <c r="B30" s="47" t="s">
        <v>43</v>
      </c>
      <c r="C30" s="40">
        <v>0</v>
      </c>
      <c r="D30" s="44" t="s">
        <v>19</v>
      </c>
      <c r="E30" s="35">
        <v>20</v>
      </c>
      <c r="F30" s="36">
        <f t="shared" si="2"/>
        <v>21.6</v>
      </c>
      <c r="G30" s="38">
        <v>0.08</v>
      </c>
      <c r="H30" s="39">
        <f t="shared" si="5"/>
        <v>0</v>
      </c>
      <c r="I30" s="39">
        <f t="shared" si="6"/>
        <v>0</v>
      </c>
      <c r="J30" s="28"/>
      <c r="K30" s="3"/>
    </row>
    <row r="31" spans="1:11" x14ac:dyDescent="0.25">
      <c r="A31" s="18">
        <v>23</v>
      </c>
      <c r="B31" s="47" t="s">
        <v>44</v>
      </c>
      <c r="C31" s="40">
        <v>0</v>
      </c>
      <c r="D31" s="44" t="s">
        <v>19</v>
      </c>
      <c r="E31" s="35">
        <v>50</v>
      </c>
      <c r="F31" s="36">
        <f t="shared" si="2"/>
        <v>54</v>
      </c>
      <c r="G31" s="38">
        <v>0.08</v>
      </c>
      <c r="H31" s="39">
        <f t="shared" si="5"/>
        <v>0</v>
      </c>
      <c r="I31" s="39">
        <f t="shared" si="6"/>
        <v>0</v>
      </c>
      <c r="J31" s="28"/>
      <c r="K31" s="3"/>
    </row>
    <row r="32" spans="1:11" ht="30" x14ac:dyDescent="0.25">
      <c r="A32" s="19">
        <v>24</v>
      </c>
      <c r="B32" s="47" t="s">
        <v>45</v>
      </c>
      <c r="C32" s="40">
        <v>0</v>
      </c>
      <c r="D32" s="48" t="s">
        <v>18</v>
      </c>
      <c r="E32" s="36">
        <v>1</v>
      </c>
      <c r="F32" s="36">
        <f t="shared" si="2"/>
        <v>1.08</v>
      </c>
      <c r="G32" s="38">
        <v>0.08</v>
      </c>
      <c r="H32" s="39">
        <f>E32*C32</f>
        <v>0</v>
      </c>
      <c r="I32" s="39">
        <f>F32*C32</f>
        <v>0</v>
      </c>
      <c r="J32" s="28"/>
      <c r="K32" s="3"/>
    </row>
    <row r="33" spans="1:11" x14ac:dyDescent="0.25">
      <c r="A33" s="18">
        <v>25</v>
      </c>
      <c r="B33" s="47" t="s">
        <v>46</v>
      </c>
      <c r="C33" s="40">
        <v>0</v>
      </c>
      <c r="D33" s="48" t="s">
        <v>18</v>
      </c>
      <c r="E33" s="35">
        <v>3</v>
      </c>
      <c r="F33" s="36">
        <f t="shared" si="2"/>
        <v>3.24</v>
      </c>
      <c r="G33" s="38">
        <v>0.08</v>
      </c>
      <c r="H33" s="39">
        <f t="shared" ref="H33:H43" si="7">E33*C33</f>
        <v>0</v>
      </c>
      <c r="I33" s="39">
        <f t="shared" ref="I33:I43" si="8">F33*C33</f>
        <v>0</v>
      </c>
      <c r="J33" s="28"/>
      <c r="K33" s="3"/>
    </row>
    <row r="34" spans="1:11" ht="45" x14ac:dyDescent="0.25">
      <c r="A34" s="19">
        <v>26</v>
      </c>
      <c r="B34" s="47" t="s">
        <v>47</v>
      </c>
      <c r="C34" s="40">
        <v>0</v>
      </c>
      <c r="D34" s="44" t="s">
        <v>19</v>
      </c>
      <c r="E34" s="35">
        <v>20</v>
      </c>
      <c r="F34" s="36">
        <f t="shared" si="2"/>
        <v>21.6</v>
      </c>
      <c r="G34" s="38">
        <v>0.08</v>
      </c>
      <c r="H34" s="39">
        <f t="shared" si="7"/>
        <v>0</v>
      </c>
      <c r="I34" s="39">
        <f t="shared" si="8"/>
        <v>0</v>
      </c>
      <c r="J34" s="28"/>
      <c r="K34" s="3"/>
    </row>
    <row r="35" spans="1:11" x14ac:dyDescent="0.25">
      <c r="A35" s="18">
        <v>27</v>
      </c>
      <c r="B35" s="47" t="s">
        <v>48</v>
      </c>
      <c r="C35" s="40">
        <v>0</v>
      </c>
      <c r="D35" s="48" t="s">
        <v>18</v>
      </c>
      <c r="E35" s="35">
        <v>2</v>
      </c>
      <c r="F35" s="36">
        <f t="shared" si="2"/>
        <v>2.16</v>
      </c>
      <c r="G35" s="38">
        <v>0.08</v>
      </c>
      <c r="H35" s="39">
        <f t="shared" si="7"/>
        <v>0</v>
      </c>
      <c r="I35" s="39">
        <f t="shared" si="8"/>
        <v>0</v>
      </c>
      <c r="J35" s="28"/>
      <c r="K35" s="3"/>
    </row>
    <row r="36" spans="1:11" x14ac:dyDescent="0.25">
      <c r="A36" s="19">
        <v>28</v>
      </c>
      <c r="B36" s="47" t="s">
        <v>49</v>
      </c>
      <c r="C36" s="40">
        <v>0</v>
      </c>
      <c r="D36" s="48" t="s">
        <v>18</v>
      </c>
      <c r="E36" s="35">
        <v>3</v>
      </c>
      <c r="F36" s="36">
        <f t="shared" si="2"/>
        <v>3.24</v>
      </c>
      <c r="G36" s="38">
        <v>0.08</v>
      </c>
      <c r="H36" s="39">
        <f t="shared" si="7"/>
        <v>0</v>
      </c>
      <c r="I36" s="39">
        <f t="shared" si="8"/>
        <v>0</v>
      </c>
      <c r="J36" s="28"/>
      <c r="K36" s="3"/>
    </row>
    <row r="37" spans="1:11" x14ac:dyDescent="0.25">
      <c r="A37" s="18">
        <v>29</v>
      </c>
      <c r="B37" s="47" t="s">
        <v>50</v>
      </c>
      <c r="C37" s="40">
        <v>0</v>
      </c>
      <c r="D37" s="48" t="s">
        <v>18</v>
      </c>
      <c r="E37" s="35">
        <v>15</v>
      </c>
      <c r="F37" s="36">
        <f t="shared" si="2"/>
        <v>16.2</v>
      </c>
      <c r="G37" s="38">
        <v>0.08</v>
      </c>
      <c r="H37" s="39">
        <f t="shared" si="7"/>
        <v>0</v>
      </c>
      <c r="I37" s="39">
        <f t="shared" si="8"/>
        <v>0</v>
      </c>
      <c r="J37" s="28"/>
      <c r="K37" s="3"/>
    </row>
    <row r="38" spans="1:11" x14ac:dyDescent="0.25">
      <c r="A38" s="19">
        <v>30</v>
      </c>
      <c r="B38" s="47" t="s">
        <v>51</v>
      </c>
      <c r="C38" s="40">
        <v>0</v>
      </c>
      <c r="D38" s="48" t="s">
        <v>18</v>
      </c>
      <c r="E38" s="35">
        <v>15</v>
      </c>
      <c r="F38" s="36">
        <f t="shared" si="2"/>
        <v>16.2</v>
      </c>
      <c r="G38" s="38">
        <v>0.08</v>
      </c>
      <c r="H38" s="39">
        <f t="shared" si="7"/>
        <v>0</v>
      </c>
      <c r="I38" s="39">
        <f t="shared" si="8"/>
        <v>0</v>
      </c>
      <c r="J38" s="28"/>
      <c r="K38" s="3"/>
    </row>
    <row r="39" spans="1:11" x14ac:dyDescent="0.25">
      <c r="A39" s="18">
        <v>31</v>
      </c>
      <c r="B39" s="47" t="s">
        <v>52</v>
      </c>
      <c r="C39" s="40">
        <v>0</v>
      </c>
      <c r="D39" s="48" t="s">
        <v>18</v>
      </c>
      <c r="E39" s="35">
        <v>15</v>
      </c>
      <c r="F39" s="36">
        <f t="shared" si="2"/>
        <v>16.2</v>
      </c>
      <c r="G39" s="38">
        <v>0.08</v>
      </c>
      <c r="H39" s="39">
        <f t="shared" si="7"/>
        <v>0</v>
      </c>
      <c r="I39" s="39">
        <f t="shared" si="8"/>
        <v>0</v>
      </c>
      <c r="J39" s="28"/>
      <c r="K39" s="3"/>
    </row>
    <row r="40" spans="1:11" x14ac:dyDescent="0.25">
      <c r="A40" s="19">
        <v>32</v>
      </c>
      <c r="B40" s="47" t="s">
        <v>53</v>
      </c>
      <c r="C40" s="40">
        <v>0</v>
      </c>
      <c r="D40" s="48" t="s">
        <v>18</v>
      </c>
      <c r="E40" s="35">
        <v>15</v>
      </c>
      <c r="F40" s="36">
        <f t="shared" si="2"/>
        <v>16.2</v>
      </c>
      <c r="G40" s="38">
        <v>0.08</v>
      </c>
      <c r="H40" s="39">
        <f t="shared" si="7"/>
        <v>0</v>
      </c>
      <c r="I40" s="39">
        <f t="shared" si="8"/>
        <v>0</v>
      </c>
      <c r="J40" s="28"/>
      <c r="K40" s="3"/>
    </row>
    <row r="41" spans="1:11" x14ac:dyDescent="0.25">
      <c r="A41" s="18">
        <v>33</v>
      </c>
      <c r="B41" s="47" t="s">
        <v>54</v>
      </c>
      <c r="C41" s="40">
        <v>0</v>
      </c>
      <c r="D41" s="48" t="s">
        <v>18</v>
      </c>
      <c r="E41" s="35">
        <v>15</v>
      </c>
      <c r="F41" s="36">
        <f t="shared" si="2"/>
        <v>16.2</v>
      </c>
      <c r="G41" s="38">
        <v>0.08</v>
      </c>
      <c r="H41" s="39">
        <f t="shared" si="7"/>
        <v>0</v>
      </c>
      <c r="I41" s="39">
        <f t="shared" si="8"/>
        <v>0</v>
      </c>
      <c r="J41" s="28"/>
      <c r="K41" s="3"/>
    </row>
    <row r="42" spans="1:11" x14ac:dyDescent="0.25">
      <c r="A42" s="19">
        <v>34</v>
      </c>
      <c r="B42" s="47" t="s">
        <v>55</v>
      </c>
      <c r="C42" s="40">
        <v>0</v>
      </c>
      <c r="D42" s="48" t="s">
        <v>18</v>
      </c>
      <c r="E42" s="35">
        <v>3</v>
      </c>
      <c r="F42" s="36">
        <f t="shared" si="2"/>
        <v>3.24</v>
      </c>
      <c r="G42" s="38">
        <v>0.08</v>
      </c>
      <c r="H42" s="39">
        <f t="shared" si="7"/>
        <v>0</v>
      </c>
      <c r="I42" s="39">
        <f t="shared" si="8"/>
        <v>0</v>
      </c>
      <c r="J42" s="28"/>
      <c r="K42" s="3"/>
    </row>
    <row r="43" spans="1:11" x14ac:dyDescent="0.25">
      <c r="A43" s="18">
        <v>35</v>
      </c>
      <c r="B43" s="47" t="s">
        <v>56</v>
      </c>
      <c r="C43" s="40">
        <v>0</v>
      </c>
      <c r="D43" s="48" t="s">
        <v>18</v>
      </c>
      <c r="E43" s="35">
        <v>3</v>
      </c>
      <c r="F43" s="36">
        <f t="shared" si="2"/>
        <v>3.24</v>
      </c>
      <c r="G43" s="38">
        <v>0.08</v>
      </c>
      <c r="H43" s="39">
        <f t="shared" si="7"/>
        <v>0</v>
      </c>
      <c r="I43" s="39">
        <f t="shared" si="8"/>
        <v>0</v>
      </c>
      <c r="J43" s="28"/>
      <c r="K43" s="3"/>
    </row>
    <row r="44" spans="1:11" x14ac:dyDescent="0.25">
      <c r="A44" s="19">
        <v>36</v>
      </c>
      <c r="B44" s="47" t="s">
        <v>57</v>
      </c>
      <c r="C44" s="40">
        <v>0</v>
      </c>
      <c r="D44" s="48" t="s">
        <v>18</v>
      </c>
      <c r="E44" s="36">
        <v>3</v>
      </c>
      <c r="F44" s="36">
        <f t="shared" ref="F44:F47" si="9">(G44*E44)+E44</f>
        <v>3.24</v>
      </c>
      <c r="G44" s="38">
        <v>0.08</v>
      </c>
      <c r="H44" s="39">
        <f t="shared" ref="H44:H47" si="10">E44*C44</f>
        <v>0</v>
      </c>
      <c r="I44" s="39">
        <f t="shared" ref="I44:I47" si="11">F44*C44</f>
        <v>0</v>
      </c>
      <c r="J44" s="28"/>
      <c r="K44" s="3"/>
    </row>
    <row r="45" spans="1:11" x14ac:dyDescent="0.25">
      <c r="A45" s="18">
        <v>37</v>
      </c>
      <c r="B45" s="47" t="s">
        <v>58</v>
      </c>
      <c r="C45" s="40">
        <v>0</v>
      </c>
      <c r="D45" s="48" t="s">
        <v>18</v>
      </c>
      <c r="E45" s="49">
        <v>3</v>
      </c>
      <c r="F45" s="36">
        <f t="shared" si="9"/>
        <v>3.24</v>
      </c>
      <c r="G45" s="38">
        <v>0.08</v>
      </c>
      <c r="H45" s="39">
        <f t="shared" si="10"/>
        <v>0</v>
      </c>
      <c r="I45" s="39">
        <f t="shared" si="11"/>
        <v>0</v>
      </c>
      <c r="J45" s="28"/>
      <c r="K45" s="3"/>
    </row>
    <row r="46" spans="1:11" x14ac:dyDescent="0.25">
      <c r="A46" s="19">
        <v>38</v>
      </c>
      <c r="B46" s="47" t="s">
        <v>59</v>
      </c>
      <c r="C46" s="40">
        <v>0</v>
      </c>
      <c r="D46" s="48" t="s">
        <v>18</v>
      </c>
      <c r="E46" s="49">
        <v>20</v>
      </c>
      <c r="F46" s="36">
        <f t="shared" si="9"/>
        <v>21.6</v>
      </c>
      <c r="G46" s="38">
        <v>0.08</v>
      </c>
      <c r="H46" s="39">
        <f t="shared" si="10"/>
        <v>0</v>
      </c>
      <c r="I46" s="39">
        <f t="shared" si="11"/>
        <v>0</v>
      </c>
      <c r="J46" s="28"/>
      <c r="K46" s="3"/>
    </row>
    <row r="47" spans="1:11" x14ac:dyDescent="0.25">
      <c r="A47" s="18">
        <v>39</v>
      </c>
      <c r="B47" s="47" t="s">
        <v>60</v>
      </c>
      <c r="C47" s="40">
        <v>0</v>
      </c>
      <c r="D47" s="48" t="s">
        <v>18</v>
      </c>
      <c r="E47" s="49">
        <v>20</v>
      </c>
      <c r="F47" s="36">
        <f t="shared" si="9"/>
        <v>21.6</v>
      </c>
      <c r="G47" s="38">
        <v>0.08</v>
      </c>
      <c r="H47" s="39">
        <f t="shared" si="10"/>
        <v>0</v>
      </c>
      <c r="I47" s="39">
        <f t="shared" si="11"/>
        <v>0</v>
      </c>
      <c r="J47" s="28"/>
      <c r="K47" s="3"/>
    </row>
    <row r="48" spans="1:11" x14ac:dyDescent="0.25">
      <c r="A48" s="19">
        <v>40</v>
      </c>
      <c r="B48" s="47" t="s">
        <v>61</v>
      </c>
      <c r="C48" s="40">
        <v>0</v>
      </c>
      <c r="D48" s="44" t="s">
        <v>19</v>
      </c>
      <c r="E48" s="49">
        <v>110</v>
      </c>
      <c r="F48" s="36">
        <f t="shared" si="2"/>
        <v>118.8</v>
      </c>
      <c r="G48" s="38">
        <v>0.08</v>
      </c>
      <c r="H48" s="39">
        <f>E48*C48</f>
        <v>0</v>
      </c>
      <c r="I48" s="39">
        <f>F48*C48</f>
        <v>0</v>
      </c>
      <c r="J48" s="28"/>
      <c r="K48" s="3"/>
    </row>
    <row r="49" spans="1:11" x14ac:dyDescent="0.25">
      <c r="A49" s="18">
        <v>41</v>
      </c>
      <c r="B49" s="47" t="s">
        <v>62</v>
      </c>
      <c r="C49" s="40">
        <v>0</v>
      </c>
      <c r="D49" s="48" t="s">
        <v>18</v>
      </c>
      <c r="E49" s="49">
        <v>1</v>
      </c>
      <c r="F49" s="36">
        <f t="shared" si="2"/>
        <v>1.08</v>
      </c>
      <c r="G49" s="38">
        <v>0.08</v>
      </c>
      <c r="H49" s="39">
        <f t="shared" ref="H49" si="12">E49*C49</f>
        <v>0</v>
      </c>
      <c r="I49" s="39">
        <f t="shared" ref="I49" si="13">F49*C49</f>
        <v>0</v>
      </c>
      <c r="J49" s="28"/>
      <c r="K49" s="3"/>
    </row>
    <row r="50" spans="1:11" x14ac:dyDescent="0.25">
      <c r="A50" s="64" t="s">
        <v>9</v>
      </c>
      <c r="B50" s="64"/>
      <c r="C50" s="64"/>
      <c r="D50" s="64"/>
      <c r="E50" s="64"/>
      <c r="F50" s="64"/>
      <c r="G50" s="64"/>
      <c r="H50" s="29">
        <f>SUM(H9:H49)</f>
        <v>0</v>
      </c>
      <c r="I50" s="30">
        <f>SUM(I9:I49)</f>
        <v>0</v>
      </c>
      <c r="J50" s="28"/>
      <c r="K50" s="3"/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28"/>
      <c r="K51" s="3"/>
    </row>
    <row r="52" spans="1:11" ht="15.75" thickBot="1" x14ac:dyDescent="0.3">
      <c r="A52" s="69" t="s">
        <v>10</v>
      </c>
      <c r="B52" s="69"/>
      <c r="C52" s="69"/>
      <c r="D52" s="69"/>
      <c r="E52" s="69"/>
      <c r="F52" s="22"/>
      <c r="G52" s="22"/>
      <c r="H52" s="22"/>
      <c r="I52" s="22"/>
      <c r="J52" s="28"/>
      <c r="K52" s="3"/>
    </row>
    <row r="53" spans="1:11" x14ac:dyDescent="0.25">
      <c r="A53" s="70"/>
      <c r="B53" s="71"/>
      <c r="C53" s="71"/>
      <c r="D53" s="71"/>
      <c r="E53" s="72"/>
      <c r="F53" s="37"/>
      <c r="G53" s="37"/>
      <c r="H53" s="37"/>
      <c r="I53" s="37"/>
      <c r="J53" s="28"/>
      <c r="K53" s="3"/>
    </row>
    <row r="54" spans="1:11" x14ac:dyDescent="0.25">
      <c r="A54" s="73"/>
      <c r="B54" s="74"/>
      <c r="C54" s="74"/>
      <c r="D54" s="74"/>
      <c r="E54" s="75"/>
      <c r="F54" s="23"/>
      <c r="G54" s="23"/>
      <c r="H54" s="23"/>
      <c r="I54" s="23"/>
      <c r="J54" s="28"/>
      <c r="K54" s="3"/>
    </row>
    <row r="55" spans="1:11" ht="15.75" thickBot="1" x14ac:dyDescent="0.3">
      <c r="A55" s="76"/>
      <c r="B55" s="77"/>
      <c r="C55" s="77"/>
      <c r="D55" s="77"/>
      <c r="E55" s="78"/>
      <c r="F55" s="24"/>
      <c r="G55" s="24"/>
      <c r="H55" s="24"/>
      <c r="I55" s="24"/>
      <c r="J55" s="28"/>
      <c r="K55" s="3"/>
    </row>
    <row r="56" spans="1:11" x14ac:dyDescent="0.25">
      <c r="A56" s="79" t="s">
        <v>11</v>
      </c>
      <c r="B56" s="80"/>
      <c r="C56" s="80"/>
      <c r="D56" s="23"/>
      <c r="E56" s="23"/>
      <c r="F56" s="23"/>
      <c r="G56" s="23"/>
      <c r="H56" s="23"/>
      <c r="I56" s="23"/>
      <c r="J56" s="28"/>
      <c r="K56" s="3"/>
    </row>
    <row r="57" spans="1:11" ht="15.75" thickBot="1" x14ac:dyDescent="0.3">
      <c r="A57" s="81" t="s">
        <v>12</v>
      </c>
      <c r="B57" s="81"/>
      <c r="C57" s="81"/>
      <c r="D57" s="82"/>
      <c r="E57" s="82"/>
      <c r="F57" s="23"/>
      <c r="G57" s="23"/>
      <c r="H57" s="23"/>
      <c r="I57" s="23"/>
      <c r="J57" s="28"/>
      <c r="K57" s="3"/>
    </row>
    <row r="58" spans="1:11" x14ac:dyDescent="0.25">
      <c r="A58" s="81" t="s">
        <v>13</v>
      </c>
      <c r="B58" s="81"/>
      <c r="C58" s="81"/>
      <c r="D58" s="82"/>
      <c r="E58" s="82"/>
      <c r="F58" s="23"/>
      <c r="G58" s="83" t="s">
        <v>14</v>
      </c>
      <c r="H58" s="84"/>
      <c r="I58" s="85"/>
      <c r="J58" s="28"/>
      <c r="K58" s="3"/>
    </row>
    <row r="59" spans="1:11" x14ac:dyDescent="0.25">
      <c r="A59" s="81" t="s">
        <v>15</v>
      </c>
      <c r="B59" s="81"/>
      <c r="C59" s="81"/>
      <c r="D59" s="82"/>
      <c r="E59" s="82"/>
      <c r="F59" s="23"/>
      <c r="G59" s="86"/>
      <c r="H59" s="87"/>
      <c r="I59" s="88"/>
      <c r="J59" s="28"/>
      <c r="K59" s="3"/>
    </row>
    <row r="60" spans="1:11" ht="15.75" thickBot="1" x14ac:dyDescent="0.3">
      <c r="A60" s="92" t="s">
        <v>16</v>
      </c>
      <c r="B60" s="93"/>
      <c r="C60" s="93"/>
      <c r="D60" s="23"/>
      <c r="E60" s="23"/>
      <c r="F60" s="23"/>
      <c r="G60" s="86"/>
      <c r="H60" s="87"/>
      <c r="I60" s="88"/>
      <c r="J60" s="28"/>
      <c r="K60" s="3"/>
    </row>
    <row r="61" spans="1:11" x14ac:dyDescent="0.25">
      <c r="A61" s="94"/>
      <c r="B61" s="95"/>
      <c r="C61" s="95"/>
      <c r="D61" s="95"/>
      <c r="E61" s="96"/>
      <c r="F61" s="23"/>
      <c r="G61" s="86"/>
      <c r="H61" s="87"/>
      <c r="I61" s="88"/>
      <c r="J61" s="28"/>
      <c r="K61" s="3"/>
    </row>
    <row r="62" spans="1:11" x14ac:dyDescent="0.25">
      <c r="A62" s="97"/>
      <c r="B62" s="82"/>
      <c r="C62" s="82"/>
      <c r="D62" s="82"/>
      <c r="E62" s="98"/>
      <c r="F62" s="25"/>
      <c r="G62" s="86"/>
      <c r="H62" s="87"/>
      <c r="I62" s="88"/>
      <c r="J62" s="28"/>
      <c r="K62" s="3"/>
    </row>
    <row r="63" spans="1:11" x14ac:dyDescent="0.25">
      <c r="A63" s="97"/>
      <c r="B63" s="82"/>
      <c r="C63" s="82"/>
      <c r="D63" s="82"/>
      <c r="E63" s="98"/>
      <c r="F63" s="25"/>
      <c r="G63" s="86"/>
      <c r="H63" s="87"/>
      <c r="I63" s="88"/>
      <c r="J63" s="28"/>
      <c r="K63" s="3"/>
    </row>
    <row r="64" spans="1:11" ht="15.75" thickBot="1" x14ac:dyDescent="0.3">
      <c r="A64" s="99"/>
      <c r="B64" s="100"/>
      <c r="C64" s="100"/>
      <c r="D64" s="100"/>
      <c r="E64" s="101"/>
      <c r="F64" s="25"/>
      <c r="G64" s="89"/>
      <c r="H64" s="90"/>
      <c r="I64" s="91"/>
      <c r="J64" s="28"/>
      <c r="K64" s="3"/>
    </row>
    <row r="65" spans="1:11" x14ac:dyDescent="0.25">
      <c r="A65" s="23"/>
      <c r="B65" s="23"/>
      <c r="C65" s="23"/>
      <c r="D65" s="23"/>
      <c r="E65" s="23"/>
      <c r="F65" s="25"/>
      <c r="G65" s="8"/>
      <c r="H65" s="8"/>
      <c r="I65" s="8"/>
      <c r="J65" s="28"/>
      <c r="K65" s="3"/>
    </row>
    <row r="66" spans="1:11" x14ac:dyDescent="0.25">
      <c r="A66" s="23"/>
      <c r="B66" s="23"/>
      <c r="C66" s="23"/>
      <c r="D66" s="23"/>
      <c r="E66" s="23"/>
      <c r="F66" s="25"/>
      <c r="G66" s="8"/>
      <c r="H66" s="8"/>
      <c r="I66" s="8"/>
      <c r="J66" s="28"/>
      <c r="K66" s="3"/>
    </row>
    <row r="67" spans="1:11" x14ac:dyDescent="0.25">
      <c r="A67" s="23"/>
      <c r="B67" s="23"/>
      <c r="C67" s="23"/>
      <c r="D67" s="23"/>
      <c r="E67" s="23"/>
      <c r="F67" s="25"/>
      <c r="G67" s="25"/>
      <c r="H67" s="8"/>
      <c r="I67" s="8"/>
      <c r="J67" s="28"/>
      <c r="K67" s="3"/>
    </row>
    <row r="68" spans="1:11" hidden="1" x14ac:dyDescent="0.25">
      <c r="J68" s="28"/>
      <c r="K68" s="3"/>
    </row>
    <row r="69" spans="1:11" hidden="1" x14ac:dyDescent="0.25">
      <c r="J69" s="28"/>
      <c r="K69" s="3"/>
    </row>
    <row r="70" spans="1:11" hidden="1" x14ac:dyDescent="0.25">
      <c r="J70" s="28"/>
      <c r="K70" s="3"/>
    </row>
    <row r="71" spans="1:11" hidden="1" x14ac:dyDescent="0.25">
      <c r="J71" s="28"/>
      <c r="K71" s="3"/>
    </row>
    <row r="72" spans="1:11" hidden="1" x14ac:dyDescent="0.25">
      <c r="J72" s="28"/>
      <c r="K72" s="3"/>
    </row>
    <row r="73" spans="1:11" hidden="1" x14ac:dyDescent="0.25">
      <c r="J73" s="28"/>
      <c r="K73" s="3"/>
    </row>
    <row r="74" spans="1:11" hidden="1" x14ac:dyDescent="0.25">
      <c r="J74" s="28"/>
      <c r="K74" s="3"/>
    </row>
    <row r="75" spans="1:11" hidden="1" x14ac:dyDescent="0.25">
      <c r="J75" s="28"/>
      <c r="K75" s="3"/>
    </row>
    <row r="76" spans="1:11" hidden="1" x14ac:dyDescent="0.25">
      <c r="J76" s="28"/>
      <c r="K76" s="3"/>
    </row>
    <row r="77" spans="1:11" hidden="1" x14ac:dyDescent="0.25">
      <c r="J77" s="28"/>
      <c r="K77" s="3"/>
    </row>
    <row r="78" spans="1:11" hidden="1" x14ac:dyDescent="0.25">
      <c r="J78" s="28"/>
      <c r="K78" s="3"/>
    </row>
    <row r="79" spans="1:11" hidden="1" x14ac:dyDescent="0.25">
      <c r="J79" s="28"/>
      <c r="K79" s="3"/>
    </row>
    <row r="80" spans="1:11" hidden="1" x14ac:dyDescent="0.25">
      <c r="J80" s="28"/>
      <c r="K80" s="3"/>
    </row>
    <row r="81" spans="10:11" hidden="1" x14ac:dyDescent="0.25">
      <c r="J81" s="28"/>
      <c r="K81" s="3"/>
    </row>
    <row r="82" spans="10:11" hidden="1" x14ac:dyDescent="0.25">
      <c r="J82" s="28"/>
      <c r="K82" s="3"/>
    </row>
    <row r="83" spans="10:11" hidden="1" x14ac:dyDescent="0.25">
      <c r="J83" s="28"/>
      <c r="K83" s="3"/>
    </row>
    <row r="84" spans="10:11" hidden="1" x14ac:dyDescent="0.25">
      <c r="J84" s="28"/>
      <c r="K84" s="3"/>
    </row>
    <row r="85" spans="10:11" hidden="1" x14ac:dyDescent="0.25">
      <c r="J85" s="28"/>
      <c r="K85" s="3"/>
    </row>
    <row r="86" spans="10:11" hidden="1" x14ac:dyDescent="0.25">
      <c r="J86" s="28"/>
      <c r="K86" s="3"/>
    </row>
    <row r="87" spans="10:11" hidden="1" x14ac:dyDescent="0.25">
      <c r="J87" s="28"/>
      <c r="K87" s="3"/>
    </row>
    <row r="88" spans="10:11" hidden="1" x14ac:dyDescent="0.25">
      <c r="J88" s="28"/>
      <c r="K88" s="3"/>
    </row>
    <row r="89" spans="10:11" hidden="1" x14ac:dyDescent="0.25">
      <c r="J89" s="28"/>
      <c r="K89" s="3"/>
    </row>
    <row r="90" spans="10:11" hidden="1" x14ac:dyDescent="0.25">
      <c r="J90" s="28"/>
      <c r="K90" s="3"/>
    </row>
    <row r="91" spans="10:11" hidden="1" x14ac:dyDescent="0.25">
      <c r="J91" s="28"/>
      <c r="K91" s="3"/>
    </row>
    <row r="92" spans="10:11" hidden="1" x14ac:dyDescent="0.25">
      <c r="J92" s="28"/>
      <c r="K92" s="3"/>
    </row>
    <row r="93" spans="10:11" hidden="1" x14ac:dyDescent="0.25">
      <c r="J93" s="28"/>
      <c r="K93" s="3"/>
    </row>
    <row r="94" spans="10:11" hidden="1" x14ac:dyDescent="0.25">
      <c r="J94" s="28"/>
      <c r="K94" s="3"/>
    </row>
    <row r="95" spans="10:11" hidden="1" x14ac:dyDescent="0.25">
      <c r="J95" s="28"/>
      <c r="K95" s="3"/>
    </row>
    <row r="96" spans="10:11" hidden="1" x14ac:dyDescent="0.25">
      <c r="J96" s="28"/>
      <c r="K96" s="3"/>
    </row>
    <row r="97" spans="10:13" hidden="1" x14ac:dyDescent="0.25">
      <c r="J97" s="28"/>
      <c r="K97" s="3"/>
    </row>
    <row r="98" spans="10:13" hidden="1" x14ac:dyDescent="0.25">
      <c r="J98" s="28"/>
      <c r="K98" s="3"/>
    </row>
    <row r="99" spans="10:13" hidden="1" x14ac:dyDescent="0.25">
      <c r="J99" s="28"/>
      <c r="K99" s="3"/>
    </row>
    <row r="100" spans="10:13" hidden="1" x14ac:dyDescent="0.25">
      <c r="J100" s="28"/>
      <c r="K100" s="3"/>
    </row>
    <row r="101" spans="10:13" hidden="1" x14ac:dyDescent="0.25">
      <c r="J101" s="28"/>
      <c r="K101" s="3"/>
    </row>
    <row r="102" spans="10:13" hidden="1" x14ac:dyDescent="0.25">
      <c r="J102" s="26"/>
      <c r="K102" s="6"/>
      <c r="L102" s="6"/>
      <c r="M102" s="6"/>
    </row>
    <row r="103" spans="10:13" hidden="1" x14ac:dyDescent="0.25">
      <c r="J103" s="3"/>
    </row>
    <row r="104" spans="10:13" hidden="1" x14ac:dyDescent="0.25">
      <c r="J104" s="7"/>
      <c r="K104" s="2"/>
      <c r="L104" s="20"/>
      <c r="M104" s="21"/>
    </row>
    <row r="105" spans="10:13" ht="14.45" hidden="1" customHeight="1" x14ac:dyDescent="0.25"/>
    <row r="106" spans="10:13" hidden="1" x14ac:dyDescent="0.25"/>
    <row r="107" spans="10:13" hidden="1" x14ac:dyDescent="0.25"/>
    <row r="108" spans="10:13" hidden="1" x14ac:dyDescent="0.25"/>
    <row r="109" spans="10:13" hidden="1" x14ac:dyDescent="0.25"/>
    <row r="110" spans="10:13" hidden="1" x14ac:dyDescent="0.25"/>
    <row r="111" spans="10:13" ht="14.45" hidden="1" customHeight="1" x14ac:dyDescent="0.25"/>
    <row r="112" spans="10:13" hidden="1" x14ac:dyDescent="0.25"/>
    <row r="113" spans="10:13" hidden="1" x14ac:dyDescent="0.25"/>
    <row r="114" spans="10:13" hidden="1" x14ac:dyDescent="0.25"/>
    <row r="115" spans="10:13" hidden="1" x14ac:dyDescent="0.25"/>
    <row r="116" spans="10:13" hidden="1" x14ac:dyDescent="0.25"/>
    <row r="117" spans="10:13" hidden="1" x14ac:dyDescent="0.25"/>
    <row r="118" spans="10:13" hidden="1" x14ac:dyDescent="0.25"/>
    <row r="119" spans="10:13" hidden="1" x14ac:dyDescent="0.25"/>
    <row r="120" spans="10:13" hidden="1" x14ac:dyDescent="0.25">
      <c r="J120" s="8"/>
      <c r="K120" s="8"/>
      <c r="L120" s="8"/>
      <c r="M120" s="8"/>
    </row>
    <row r="121" spans="10:13" hidden="1" x14ac:dyDescent="0.25"/>
    <row r="122" spans="10:13" hidden="1" x14ac:dyDescent="0.25"/>
    <row r="123" spans="10:13" hidden="1" x14ac:dyDescent="0.25"/>
    <row r="124" spans="10:13" hidden="1" x14ac:dyDescent="0.25"/>
  </sheetData>
  <mergeCells count="19">
    <mergeCell ref="A58:C58"/>
    <mergeCell ref="D58:E58"/>
    <mergeCell ref="G58:I64"/>
    <mergeCell ref="A59:C59"/>
    <mergeCell ref="D59:E59"/>
    <mergeCell ref="A60:C60"/>
    <mergeCell ref="A61:E64"/>
    <mergeCell ref="A50:G50"/>
    <mergeCell ref="A52:E52"/>
    <mergeCell ref="A53:E55"/>
    <mergeCell ref="A56:C56"/>
    <mergeCell ref="A57:C57"/>
    <mergeCell ref="D57:E57"/>
    <mergeCell ref="A5:I5"/>
    <mergeCell ref="A1:C2"/>
    <mergeCell ref="J1:K1"/>
    <mergeCell ref="A4:I4"/>
    <mergeCell ref="G1:I1"/>
    <mergeCell ref="F2:I2"/>
  </mergeCells>
  <dataValidations count="1">
    <dataValidation type="list" allowBlank="1" showInputMessage="1" showErrorMessage="1" sqref="D10 D49 D12:D21 D23:D31 D33:D47">
      <formula1>zeropięć</formula1>
      <formula2>0</formula2>
    </dataValidation>
  </dataValidations>
  <pageMargins left="0.7" right="0.7" top="0.75" bottom="0.75" header="0.3" footer="0.3"/>
  <pageSetup paperSize="9" scale="65" fitToHeight="0" orientation="portrait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showGridLines="0" workbookViewId="0">
      <selection activeCell="I15" sqref="I15"/>
    </sheetView>
  </sheetViews>
  <sheetFormatPr defaultColWidth="0" defaultRowHeight="15" zeroHeight="1" x14ac:dyDescent="0.25"/>
  <cols>
    <col min="1" max="1" width="8.85546875" style="41" customWidth="1"/>
    <col min="2" max="2" width="39" style="41" customWidth="1"/>
    <col min="3" max="4" width="11.7109375" style="41" customWidth="1"/>
    <col min="5" max="5" width="13.140625" style="41" customWidth="1"/>
    <col min="6" max="6" width="12.85546875" style="41" customWidth="1"/>
    <col min="7" max="7" width="12.5703125" style="41" customWidth="1"/>
    <col min="8" max="8" width="13.140625" style="41" customWidth="1"/>
    <col min="9" max="9" width="11.7109375" style="41" customWidth="1"/>
    <col min="10" max="10" width="8.28515625" style="41" customWidth="1"/>
    <col min="11" max="11" width="8.85546875" style="41" customWidth="1"/>
    <col min="12" max="13" width="0" style="41" hidden="1" customWidth="1"/>
    <col min="14" max="16384" width="8.85546875" style="41" hidden="1"/>
  </cols>
  <sheetData>
    <row r="1" spans="1:13" x14ac:dyDescent="0.25">
      <c r="A1" s="65" t="s">
        <v>0</v>
      </c>
      <c r="B1" s="65"/>
      <c r="C1" s="65"/>
      <c r="D1" s="1"/>
      <c r="E1" s="2"/>
      <c r="F1" s="26" t="s">
        <v>1</v>
      </c>
      <c r="G1" s="64"/>
      <c r="H1" s="64"/>
      <c r="I1" s="64"/>
      <c r="J1" s="66"/>
      <c r="K1" s="67"/>
    </row>
    <row r="2" spans="1:13" ht="68.45" customHeight="1" x14ac:dyDescent="0.25">
      <c r="A2" s="65"/>
      <c r="B2" s="65"/>
      <c r="C2" s="65"/>
      <c r="D2" s="1"/>
      <c r="E2" s="2"/>
      <c r="F2" s="64"/>
      <c r="G2" s="64"/>
      <c r="H2" s="64"/>
      <c r="I2" s="64"/>
      <c r="J2" s="26"/>
      <c r="K2" s="26"/>
      <c r="L2" s="26"/>
    </row>
    <row r="3" spans="1:13" x14ac:dyDescent="0.25">
      <c r="A3" s="1"/>
      <c r="B3" s="1"/>
      <c r="C3" s="1"/>
      <c r="D3" s="1"/>
      <c r="E3" s="2"/>
      <c r="F3" s="2"/>
      <c r="G3" s="4"/>
      <c r="H3" s="4"/>
      <c r="I3" s="4"/>
      <c r="J3" s="26"/>
      <c r="K3" s="26"/>
      <c r="L3" s="26"/>
      <c r="M3" s="4"/>
    </row>
    <row r="4" spans="1:13" ht="15" customHeight="1" x14ac:dyDescent="0.25">
      <c r="A4" s="68" t="s">
        <v>136</v>
      </c>
      <c r="B4" s="68"/>
      <c r="C4" s="68"/>
      <c r="D4" s="68"/>
      <c r="E4" s="68"/>
      <c r="F4" s="68"/>
      <c r="G4" s="68"/>
      <c r="H4" s="68"/>
      <c r="I4" s="68"/>
      <c r="J4" s="26"/>
      <c r="K4" s="26"/>
      <c r="L4" s="26"/>
      <c r="M4" s="31"/>
    </row>
    <row r="5" spans="1:13" ht="14.45" customHeight="1" x14ac:dyDescent="0.25">
      <c r="A5" s="64" t="s">
        <v>133</v>
      </c>
      <c r="B5" s="64"/>
      <c r="C5" s="64"/>
      <c r="D5" s="64"/>
      <c r="E5" s="64"/>
      <c r="F5" s="64"/>
      <c r="G5" s="64"/>
      <c r="H5" s="64"/>
      <c r="I5" s="64"/>
      <c r="J5" s="26"/>
      <c r="K5" s="26"/>
      <c r="L5" s="26"/>
      <c r="M5" s="26"/>
    </row>
    <row r="6" spans="1:13" x14ac:dyDescent="0.25">
      <c r="A6" s="5"/>
      <c r="B6" s="6"/>
      <c r="C6" s="6"/>
      <c r="D6" s="6"/>
      <c r="E6" s="6"/>
      <c r="F6" s="6"/>
      <c r="G6" s="7"/>
      <c r="H6" s="6"/>
      <c r="I6" s="8"/>
      <c r="J6" s="26"/>
      <c r="K6" s="26"/>
      <c r="L6" s="26"/>
      <c r="M6" s="6"/>
    </row>
    <row r="7" spans="1:13" ht="38.25" x14ac:dyDescent="0.25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26"/>
      <c r="K7" s="26"/>
    </row>
    <row r="8" spans="1:13" x14ac:dyDescent="0.25">
      <c r="A8" s="13"/>
      <c r="B8" s="14"/>
      <c r="C8" s="15"/>
      <c r="D8" s="13"/>
      <c r="E8" s="16"/>
      <c r="F8" s="14"/>
      <c r="G8" s="17"/>
      <c r="H8" s="17"/>
      <c r="I8" s="13"/>
      <c r="J8" s="26"/>
      <c r="K8" s="26"/>
    </row>
    <row r="9" spans="1:13" ht="45" x14ac:dyDescent="0.25">
      <c r="A9" s="18">
        <v>1</v>
      </c>
      <c r="B9" s="34" t="s">
        <v>124</v>
      </c>
      <c r="C9" s="40">
        <v>0</v>
      </c>
      <c r="D9" s="43"/>
      <c r="E9" s="36"/>
      <c r="F9" s="36">
        <f>(G9*E9)+E9</f>
        <v>0</v>
      </c>
      <c r="G9" s="38"/>
      <c r="H9" s="39">
        <f>E9*C9</f>
        <v>0</v>
      </c>
      <c r="I9" s="39">
        <f>F9*C9</f>
        <v>0</v>
      </c>
      <c r="J9" s="26"/>
      <c r="K9" s="26"/>
    </row>
    <row r="10" spans="1:13" ht="13.15" customHeight="1" x14ac:dyDescent="0.25">
      <c r="A10" s="19">
        <v>2</v>
      </c>
      <c r="B10" s="33" t="s">
        <v>125</v>
      </c>
      <c r="C10" s="40">
        <v>0</v>
      </c>
      <c r="D10" s="42"/>
      <c r="E10" s="35"/>
      <c r="F10" s="36">
        <f>(G10*E10)+E10</f>
        <v>0</v>
      </c>
      <c r="G10" s="38"/>
      <c r="H10" s="39">
        <f t="shared" ref="H10" si="0">E10*C10</f>
        <v>0</v>
      </c>
      <c r="I10" s="39">
        <f t="shared" ref="I10" si="1">F10*C10</f>
        <v>0</v>
      </c>
      <c r="J10" s="26"/>
      <c r="K10" s="26"/>
    </row>
    <row r="11" spans="1:13" ht="14.45" customHeight="1" x14ac:dyDescent="0.25">
      <c r="A11" s="18">
        <v>3</v>
      </c>
      <c r="B11" s="34" t="s">
        <v>126</v>
      </c>
      <c r="C11" s="40">
        <v>0</v>
      </c>
      <c r="D11" s="43"/>
      <c r="E11" s="36"/>
      <c r="F11" s="36">
        <f>(G11*E11)+E11</f>
        <v>0</v>
      </c>
      <c r="G11" s="38"/>
      <c r="H11" s="39">
        <f>E11*C11</f>
        <v>0</v>
      </c>
      <c r="I11" s="39">
        <f>F11*C11</f>
        <v>0</v>
      </c>
      <c r="J11" s="26"/>
      <c r="K11" s="26"/>
    </row>
    <row r="12" spans="1:13" ht="14.45" customHeight="1" x14ac:dyDescent="0.25">
      <c r="A12" s="19">
        <v>4</v>
      </c>
      <c r="B12" s="33" t="s">
        <v>127</v>
      </c>
      <c r="C12" s="40">
        <v>0</v>
      </c>
      <c r="D12" s="42"/>
      <c r="E12" s="35"/>
      <c r="F12" s="36">
        <f t="shared" ref="F12:F14" si="2">(G12*E12)+E12</f>
        <v>0</v>
      </c>
      <c r="G12" s="38"/>
      <c r="H12" s="39">
        <f t="shared" ref="H12:H14" si="3">E12*C12</f>
        <v>0</v>
      </c>
      <c r="I12" s="39">
        <f t="shared" ref="I12:I14" si="4">F12*C12</f>
        <v>0</v>
      </c>
      <c r="J12" s="26"/>
      <c r="K12" s="26"/>
    </row>
    <row r="13" spans="1:13" ht="45" x14ac:dyDescent="0.25">
      <c r="A13" s="18">
        <v>5</v>
      </c>
      <c r="B13" s="34" t="s">
        <v>128</v>
      </c>
      <c r="C13" s="40">
        <v>0</v>
      </c>
      <c r="D13" s="43"/>
      <c r="E13" s="35"/>
      <c r="F13" s="36">
        <f t="shared" si="2"/>
        <v>0</v>
      </c>
      <c r="G13" s="38"/>
      <c r="H13" s="39">
        <f t="shared" si="3"/>
        <v>0</v>
      </c>
      <c r="I13" s="39">
        <f t="shared" si="4"/>
        <v>0</v>
      </c>
      <c r="J13" s="26"/>
      <c r="K13" s="26"/>
    </row>
    <row r="14" spans="1:13" ht="45" x14ac:dyDescent="0.25">
      <c r="A14" s="19">
        <v>6</v>
      </c>
      <c r="B14" s="33" t="s">
        <v>129</v>
      </c>
      <c r="C14" s="40">
        <v>0</v>
      </c>
      <c r="D14" s="43"/>
      <c r="E14" s="35"/>
      <c r="F14" s="36">
        <f t="shared" si="2"/>
        <v>0</v>
      </c>
      <c r="G14" s="38"/>
      <c r="H14" s="39">
        <f t="shared" si="3"/>
        <v>0</v>
      </c>
      <c r="I14" s="39">
        <f t="shared" si="4"/>
        <v>0</v>
      </c>
      <c r="J14" s="3"/>
    </row>
    <row r="15" spans="1:13" x14ac:dyDescent="0.25">
      <c r="A15" s="64" t="s">
        <v>9</v>
      </c>
      <c r="B15" s="64"/>
      <c r="C15" s="64"/>
      <c r="D15" s="64"/>
      <c r="E15" s="64"/>
      <c r="F15" s="64"/>
      <c r="G15" s="64"/>
      <c r="H15" s="29">
        <f>SUM(H9:H14)</f>
        <v>0</v>
      </c>
      <c r="I15" s="30">
        <f>SUM(I9:I14)</f>
        <v>0</v>
      </c>
      <c r="J15" s="28"/>
      <c r="K15" s="3"/>
    </row>
    <row r="16" spans="1:13" x14ac:dyDescent="0.25">
      <c r="A16" s="7"/>
      <c r="B16" s="7"/>
      <c r="C16" s="7"/>
      <c r="D16" s="7"/>
      <c r="E16" s="7"/>
      <c r="F16" s="7"/>
      <c r="G16" s="7"/>
      <c r="H16" s="7"/>
      <c r="I16" s="7"/>
      <c r="J16" s="28"/>
      <c r="K16" s="3"/>
    </row>
    <row r="17" spans="1:11" ht="15.75" thickBot="1" x14ac:dyDescent="0.3">
      <c r="A17" s="69" t="s">
        <v>10</v>
      </c>
      <c r="B17" s="69"/>
      <c r="C17" s="69"/>
      <c r="D17" s="69"/>
      <c r="E17" s="69"/>
      <c r="F17" s="22"/>
      <c r="G17" s="22"/>
      <c r="H17" s="22"/>
      <c r="I17" s="22"/>
      <c r="J17" s="28"/>
      <c r="K17" s="3"/>
    </row>
    <row r="18" spans="1:11" x14ac:dyDescent="0.25">
      <c r="A18" s="70"/>
      <c r="B18" s="71"/>
      <c r="C18" s="71"/>
      <c r="D18" s="71"/>
      <c r="E18" s="72"/>
      <c r="F18" s="45"/>
      <c r="G18" s="45"/>
      <c r="H18" s="45"/>
      <c r="I18" s="45"/>
      <c r="J18" s="28"/>
      <c r="K18" s="3"/>
    </row>
    <row r="19" spans="1:11" x14ac:dyDescent="0.25">
      <c r="A19" s="73"/>
      <c r="B19" s="74"/>
      <c r="C19" s="74"/>
      <c r="D19" s="74"/>
      <c r="E19" s="75"/>
      <c r="F19" s="23"/>
      <c r="G19" s="23"/>
      <c r="H19" s="23"/>
      <c r="I19" s="23"/>
      <c r="J19" s="28"/>
      <c r="K19" s="3"/>
    </row>
    <row r="20" spans="1:11" ht="15.75" thickBot="1" x14ac:dyDescent="0.3">
      <c r="A20" s="76"/>
      <c r="B20" s="77"/>
      <c r="C20" s="77"/>
      <c r="D20" s="77"/>
      <c r="E20" s="78"/>
      <c r="F20" s="24"/>
      <c r="G20" s="24"/>
      <c r="H20" s="24"/>
      <c r="I20" s="24"/>
      <c r="J20" s="28"/>
      <c r="K20" s="3"/>
    </row>
    <row r="21" spans="1:11" x14ac:dyDescent="0.25">
      <c r="A21" s="79" t="s">
        <v>11</v>
      </c>
      <c r="B21" s="80"/>
      <c r="C21" s="80"/>
      <c r="D21" s="23"/>
      <c r="E21" s="23"/>
      <c r="F21" s="23"/>
      <c r="G21" s="23"/>
      <c r="H21" s="23"/>
      <c r="I21" s="23"/>
      <c r="J21" s="28"/>
      <c r="K21" s="3"/>
    </row>
    <row r="22" spans="1:11" ht="15.75" thickBot="1" x14ac:dyDescent="0.3">
      <c r="A22" s="81" t="s">
        <v>12</v>
      </c>
      <c r="B22" s="81"/>
      <c r="C22" s="81"/>
      <c r="D22" s="82"/>
      <c r="E22" s="82"/>
      <c r="F22" s="23"/>
      <c r="G22" s="23"/>
      <c r="H22" s="23"/>
      <c r="I22" s="23"/>
      <c r="J22" s="28"/>
      <c r="K22" s="3"/>
    </row>
    <row r="23" spans="1:11" x14ac:dyDescent="0.25">
      <c r="A23" s="81" t="s">
        <v>13</v>
      </c>
      <c r="B23" s="81"/>
      <c r="C23" s="81"/>
      <c r="D23" s="82"/>
      <c r="E23" s="82"/>
      <c r="F23" s="23"/>
      <c r="G23" s="83" t="s">
        <v>14</v>
      </c>
      <c r="H23" s="84"/>
      <c r="I23" s="85"/>
      <c r="J23" s="28"/>
      <c r="K23" s="3"/>
    </row>
    <row r="24" spans="1:11" x14ac:dyDescent="0.25">
      <c r="A24" s="81" t="s">
        <v>15</v>
      </c>
      <c r="B24" s="81"/>
      <c r="C24" s="81"/>
      <c r="D24" s="82"/>
      <c r="E24" s="82"/>
      <c r="F24" s="23"/>
      <c r="G24" s="86"/>
      <c r="H24" s="87"/>
      <c r="I24" s="88"/>
      <c r="J24" s="28"/>
      <c r="K24" s="3"/>
    </row>
    <row r="25" spans="1:11" ht="15.75" thickBot="1" x14ac:dyDescent="0.3">
      <c r="A25" s="92" t="s">
        <v>16</v>
      </c>
      <c r="B25" s="93"/>
      <c r="C25" s="93"/>
      <c r="D25" s="23"/>
      <c r="E25" s="23"/>
      <c r="F25" s="23"/>
      <c r="G25" s="86"/>
      <c r="H25" s="87"/>
      <c r="I25" s="88"/>
      <c r="J25" s="28"/>
      <c r="K25" s="3"/>
    </row>
    <row r="26" spans="1:11" x14ac:dyDescent="0.25">
      <c r="A26" s="94"/>
      <c r="B26" s="95"/>
      <c r="C26" s="95"/>
      <c r="D26" s="95"/>
      <c r="E26" s="96"/>
      <c r="F26" s="23"/>
      <c r="G26" s="86"/>
      <c r="H26" s="87"/>
      <c r="I26" s="88"/>
      <c r="J26" s="28"/>
      <c r="K26" s="3"/>
    </row>
    <row r="27" spans="1:11" x14ac:dyDescent="0.25">
      <c r="A27" s="97"/>
      <c r="B27" s="82"/>
      <c r="C27" s="82"/>
      <c r="D27" s="82"/>
      <c r="E27" s="98"/>
      <c r="F27" s="25"/>
      <c r="G27" s="86"/>
      <c r="H27" s="87"/>
      <c r="I27" s="88"/>
      <c r="J27" s="28"/>
      <c r="K27" s="3"/>
    </row>
    <row r="28" spans="1:11" x14ac:dyDescent="0.25">
      <c r="A28" s="97"/>
      <c r="B28" s="82"/>
      <c r="C28" s="82"/>
      <c r="D28" s="82"/>
      <c r="E28" s="98"/>
      <c r="F28" s="25"/>
      <c r="G28" s="86"/>
      <c r="H28" s="87"/>
      <c r="I28" s="88"/>
      <c r="J28" s="28"/>
      <c r="K28" s="3"/>
    </row>
    <row r="29" spans="1:11" ht="15.75" thickBot="1" x14ac:dyDescent="0.3">
      <c r="A29" s="99"/>
      <c r="B29" s="100"/>
      <c r="C29" s="100"/>
      <c r="D29" s="100"/>
      <c r="E29" s="101"/>
      <c r="F29" s="25"/>
      <c r="G29" s="89"/>
      <c r="H29" s="90"/>
      <c r="I29" s="91"/>
      <c r="J29" s="28"/>
      <c r="K29" s="3"/>
    </row>
    <row r="30" spans="1:11" x14ac:dyDescent="0.25">
      <c r="A30" s="23"/>
      <c r="B30" s="23"/>
      <c r="C30" s="23"/>
      <c r="D30" s="23"/>
      <c r="E30" s="23"/>
      <c r="F30" s="25"/>
      <c r="G30" s="8"/>
      <c r="H30" s="8"/>
      <c r="I30" s="8"/>
      <c r="J30" s="28"/>
      <c r="K30" s="3"/>
    </row>
    <row r="31" spans="1:11" x14ac:dyDescent="0.25">
      <c r="A31" s="23"/>
      <c r="B31" s="23"/>
      <c r="C31" s="23"/>
      <c r="D31" s="23"/>
      <c r="E31" s="23"/>
      <c r="F31" s="25"/>
      <c r="G31" s="8"/>
      <c r="H31" s="8"/>
      <c r="I31" s="8"/>
      <c r="J31" s="28"/>
      <c r="K31" s="3"/>
    </row>
    <row r="32" spans="1:11" x14ac:dyDescent="0.25">
      <c r="A32" s="23"/>
      <c r="B32" s="23"/>
      <c r="C32" s="23"/>
      <c r="D32" s="23"/>
      <c r="E32" s="23"/>
      <c r="F32" s="25"/>
      <c r="G32" s="25"/>
      <c r="H32" s="8"/>
      <c r="I32" s="8"/>
      <c r="J32" s="28"/>
      <c r="K32" s="3"/>
    </row>
    <row r="33" spans="10:11" hidden="1" x14ac:dyDescent="0.25">
      <c r="J33" s="28"/>
      <c r="K33" s="3"/>
    </row>
    <row r="34" spans="10:11" hidden="1" x14ac:dyDescent="0.25">
      <c r="J34" s="28"/>
      <c r="K34" s="3"/>
    </row>
    <row r="35" spans="10:11" hidden="1" x14ac:dyDescent="0.25">
      <c r="J35" s="28"/>
      <c r="K35" s="3"/>
    </row>
    <row r="36" spans="10:11" hidden="1" x14ac:dyDescent="0.25">
      <c r="J36" s="28"/>
      <c r="K36" s="3"/>
    </row>
    <row r="37" spans="10:11" hidden="1" x14ac:dyDescent="0.25">
      <c r="J37" s="28"/>
      <c r="K37" s="3"/>
    </row>
    <row r="38" spans="10:11" hidden="1" x14ac:dyDescent="0.25">
      <c r="J38" s="28"/>
      <c r="K38" s="3"/>
    </row>
    <row r="39" spans="10:11" hidden="1" x14ac:dyDescent="0.25">
      <c r="J39" s="28"/>
      <c r="K39" s="3"/>
    </row>
    <row r="40" spans="10:11" hidden="1" x14ac:dyDescent="0.25">
      <c r="J40" s="28"/>
      <c r="K40" s="3"/>
    </row>
    <row r="41" spans="10:11" hidden="1" x14ac:dyDescent="0.25">
      <c r="J41" s="28"/>
      <c r="K41" s="3"/>
    </row>
    <row r="42" spans="10:11" hidden="1" x14ac:dyDescent="0.25">
      <c r="J42" s="28"/>
      <c r="K42" s="3"/>
    </row>
    <row r="43" spans="10:11" hidden="1" x14ac:dyDescent="0.25">
      <c r="J43" s="28"/>
      <c r="K43" s="3"/>
    </row>
    <row r="44" spans="10:11" hidden="1" x14ac:dyDescent="0.25">
      <c r="J44" s="28"/>
      <c r="K44" s="3"/>
    </row>
    <row r="45" spans="10:11" hidden="1" x14ac:dyDescent="0.25">
      <c r="J45" s="28"/>
      <c r="K45" s="3"/>
    </row>
    <row r="46" spans="10:11" hidden="1" x14ac:dyDescent="0.25">
      <c r="J46" s="28"/>
      <c r="K46" s="3"/>
    </row>
    <row r="47" spans="10:11" hidden="1" x14ac:dyDescent="0.25">
      <c r="J47" s="28"/>
      <c r="K47" s="3"/>
    </row>
    <row r="48" spans="10:11" hidden="1" x14ac:dyDescent="0.25">
      <c r="J48" s="28"/>
      <c r="K48" s="3"/>
    </row>
    <row r="49" spans="10:11" hidden="1" x14ac:dyDescent="0.25">
      <c r="J49" s="28"/>
      <c r="K49" s="3"/>
    </row>
    <row r="50" spans="10:11" hidden="1" x14ac:dyDescent="0.25">
      <c r="J50" s="28"/>
      <c r="K50" s="3"/>
    </row>
    <row r="51" spans="10:11" hidden="1" x14ac:dyDescent="0.25">
      <c r="J51" s="28"/>
      <c r="K51" s="3"/>
    </row>
    <row r="52" spans="10:11" hidden="1" x14ac:dyDescent="0.25">
      <c r="J52" s="28"/>
      <c r="K52" s="3"/>
    </row>
    <row r="53" spans="10:11" hidden="1" x14ac:dyDescent="0.25">
      <c r="J53" s="28"/>
      <c r="K53" s="3"/>
    </row>
    <row r="54" spans="10:11" hidden="1" x14ac:dyDescent="0.25">
      <c r="J54" s="28"/>
      <c r="K54" s="3"/>
    </row>
    <row r="55" spans="10:11" hidden="1" x14ac:dyDescent="0.25">
      <c r="J55" s="28"/>
      <c r="K55" s="3"/>
    </row>
    <row r="56" spans="10:11" hidden="1" x14ac:dyDescent="0.25">
      <c r="J56" s="28"/>
      <c r="K56" s="3"/>
    </row>
    <row r="57" spans="10:11" hidden="1" x14ac:dyDescent="0.25">
      <c r="J57" s="28"/>
      <c r="K57" s="3"/>
    </row>
    <row r="58" spans="10:11" hidden="1" x14ac:dyDescent="0.25">
      <c r="J58" s="28"/>
      <c r="K58" s="3"/>
    </row>
    <row r="59" spans="10:11" hidden="1" x14ac:dyDescent="0.25">
      <c r="J59" s="28"/>
      <c r="K59" s="3"/>
    </row>
    <row r="60" spans="10:11" hidden="1" x14ac:dyDescent="0.25">
      <c r="J60" s="28"/>
      <c r="K60" s="3"/>
    </row>
    <row r="61" spans="10:11" hidden="1" x14ac:dyDescent="0.25">
      <c r="J61" s="28"/>
      <c r="K61" s="3"/>
    </row>
    <row r="62" spans="10:11" hidden="1" x14ac:dyDescent="0.25">
      <c r="J62" s="28"/>
      <c r="K62" s="3"/>
    </row>
    <row r="63" spans="10:11" hidden="1" x14ac:dyDescent="0.25">
      <c r="J63" s="28"/>
      <c r="K63" s="3"/>
    </row>
    <row r="64" spans="10:11" hidden="1" x14ac:dyDescent="0.25">
      <c r="J64" s="28"/>
      <c r="K64" s="3"/>
    </row>
    <row r="65" spans="10:13" hidden="1" x14ac:dyDescent="0.25">
      <c r="J65" s="28"/>
      <c r="K65" s="3"/>
    </row>
    <row r="66" spans="10:13" hidden="1" x14ac:dyDescent="0.25">
      <c r="J66" s="28"/>
      <c r="K66" s="3"/>
    </row>
    <row r="67" spans="10:13" hidden="1" x14ac:dyDescent="0.25">
      <c r="J67" s="26"/>
      <c r="K67" s="6"/>
      <c r="L67" s="6"/>
      <c r="M67" s="6"/>
    </row>
    <row r="68" spans="10:13" hidden="1" x14ac:dyDescent="0.25">
      <c r="J68" s="3"/>
    </row>
    <row r="69" spans="10:13" hidden="1" x14ac:dyDescent="0.25">
      <c r="J69" s="7"/>
      <c r="K69" s="2"/>
      <c r="L69" s="20"/>
      <c r="M69" s="21"/>
    </row>
    <row r="70" spans="10:13" ht="14.45" hidden="1" customHeight="1" x14ac:dyDescent="0.25"/>
    <row r="71" spans="10:13" hidden="1" x14ac:dyDescent="0.25"/>
    <row r="72" spans="10:13" hidden="1" x14ac:dyDescent="0.25"/>
    <row r="73" spans="10:13" hidden="1" x14ac:dyDescent="0.25"/>
    <row r="74" spans="10:13" hidden="1" x14ac:dyDescent="0.25"/>
    <row r="75" spans="10:13" hidden="1" x14ac:dyDescent="0.25"/>
    <row r="76" spans="10:13" ht="14.45" hidden="1" customHeight="1" x14ac:dyDescent="0.25"/>
    <row r="77" spans="10:13" hidden="1" x14ac:dyDescent="0.25"/>
    <row r="78" spans="10:13" hidden="1" x14ac:dyDescent="0.25"/>
    <row r="79" spans="10:13" hidden="1" x14ac:dyDescent="0.25"/>
    <row r="80" spans="10:13" hidden="1" x14ac:dyDescent="0.25"/>
    <row r="81" spans="10:13" hidden="1" x14ac:dyDescent="0.25"/>
    <row r="82" spans="10:13" hidden="1" x14ac:dyDescent="0.25"/>
    <row r="83" spans="10:13" hidden="1" x14ac:dyDescent="0.25"/>
    <row r="84" spans="10:13" hidden="1" x14ac:dyDescent="0.25"/>
    <row r="85" spans="10:13" hidden="1" x14ac:dyDescent="0.25">
      <c r="J85" s="8"/>
      <c r="K85" s="8"/>
      <c r="L85" s="8"/>
      <c r="M85" s="8"/>
    </row>
    <row r="86" spans="10:13" hidden="1" x14ac:dyDescent="0.25"/>
    <row r="87" spans="10:13" hidden="1" x14ac:dyDescent="0.25"/>
    <row r="88" spans="10:13" hidden="1" x14ac:dyDescent="0.25"/>
    <row r="89" spans="10:13" hidden="1" x14ac:dyDescent="0.25"/>
    <row r="90" spans="10:13" x14ac:dyDescent="0.25"/>
    <row r="91" spans="10:13" x14ac:dyDescent="0.25"/>
    <row r="92" spans="10:13" x14ac:dyDescent="0.25"/>
    <row r="93" spans="10:13" x14ac:dyDescent="0.25"/>
    <row r="94" spans="10:13" x14ac:dyDescent="0.25"/>
    <row r="95" spans="10:13" x14ac:dyDescent="0.25"/>
    <row r="96" spans="10:1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</sheetData>
  <mergeCells count="19">
    <mergeCell ref="A1:C2"/>
    <mergeCell ref="J1:K1"/>
    <mergeCell ref="F2:I2"/>
    <mergeCell ref="A4:I4"/>
    <mergeCell ref="A5:I5"/>
    <mergeCell ref="G1:I1"/>
    <mergeCell ref="A15:G15"/>
    <mergeCell ref="A17:E17"/>
    <mergeCell ref="A18:E20"/>
    <mergeCell ref="A21:C21"/>
    <mergeCell ref="A22:C22"/>
    <mergeCell ref="D22:E22"/>
    <mergeCell ref="A23:C23"/>
    <mergeCell ref="D23:E23"/>
    <mergeCell ref="G23:I29"/>
    <mergeCell ref="A24:C24"/>
    <mergeCell ref="D24:E24"/>
    <mergeCell ref="A25:C25"/>
    <mergeCell ref="A26:E29"/>
  </mergeCells>
  <dataValidations count="1">
    <dataValidation type="list" allowBlank="1" showInputMessage="1" showErrorMessage="1" sqref="D10 D12:D14">
      <formula1>zeropięć</formula1>
      <formula2>0</formula2>
    </dataValidation>
  </dataValidations>
  <pageMargins left="0.7" right="0.7" top="0.75" bottom="0.75" header="0.3" footer="0.3"/>
  <pageSetup paperSize="9" scale="65" fitToHeight="0" orientation="portrait" verticalDpi="597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83"/>
  <sheetViews>
    <sheetView showGridLines="0" topLeftCell="A46" workbookViewId="0">
      <selection activeCell="H66" sqref="H66"/>
    </sheetView>
  </sheetViews>
  <sheetFormatPr defaultColWidth="0" defaultRowHeight="15" x14ac:dyDescent="0.25"/>
  <cols>
    <col min="1" max="1" width="8.85546875" customWidth="1"/>
    <col min="2" max="2" width="46.5703125" customWidth="1"/>
    <col min="3" max="4" width="11.7109375" customWidth="1"/>
    <col min="5" max="5" width="13.140625" customWidth="1"/>
    <col min="6" max="6" width="12.85546875" customWidth="1"/>
    <col min="7" max="7" width="12.5703125" customWidth="1"/>
    <col min="8" max="8" width="13.140625" customWidth="1"/>
    <col min="9" max="9" width="11.7109375" customWidth="1"/>
    <col min="10" max="10" width="8.85546875" customWidth="1"/>
    <col min="11" max="16384" width="8.85546875" hidden="1"/>
  </cols>
  <sheetData>
    <row r="1" spans="1:9" x14ac:dyDescent="0.25">
      <c r="A1" s="65" t="s">
        <v>0</v>
      </c>
      <c r="B1" s="65"/>
      <c r="C1" s="65"/>
      <c r="D1" s="1"/>
      <c r="E1" s="2"/>
      <c r="F1" s="102" t="s">
        <v>1</v>
      </c>
      <c r="G1" s="102"/>
      <c r="H1" s="102"/>
      <c r="I1" s="102"/>
    </row>
    <row r="2" spans="1:9" ht="43.15" customHeight="1" x14ac:dyDescent="0.25">
      <c r="A2" s="65"/>
      <c r="B2" s="65"/>
      <c r="C2" s="65"/>
      <c r="D2" s="1"/>
      <c r="E2" s="2"/>
      <c r="F2" s="64" t="s">
        <v>135</v>
      </c>
      <c r="G2" s="64"/>
      <c r="H2" s="64"/>
      <c r="I2" s="64"/>
    </row>
    <row r="3" spans="1:9" x14ac:dyDescent="0.25">
      <c r="A3" s="1"/>
      <c r="B3" s="1"/>
      <c r="C3" s="1"/>
      <c r="D3" s="1"/>
      <c r="E3" s="2"/>
      <c r="F3" s="2"/>
      <c r="G3" s="4"/>
      <c r="H3" s="4"/>
      <c r="I3" s="4"/>
    </row>
    <row r="4" spans="1:9" x14ac:dyDescent="0.25">
      <c r="A4" s="68" t="s">
        <v>134</v>
      </c>
      <c r="B4" s="68"/>
      <c r="C4" s="68"/>
      <c r="D4" s="68"/>
      <c r="E4" s="68"/>
      <c r="F4" s="68"/>
      <c r="G4" s="68"/>
      <c r="H4" s="68"/>
      <c r="I4" s="68"/>
    </row>
    <row r="5" spans="1:9" x14ac:dyDescent="0.25">
      <c r="A5" s="64" t="s">
        <v>64</v>
      </c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5"/>
      <c r="B6" s="6"/>
      <c r="C6" s="6"/>
      <c r="D6" s="6"/>
      <c r="E6" s="6"/>
      <c r="F6" s="6"/>
      <c r="G6" s="7"/>
      <c r="H6" s="6"/>
      <c r="I6" s="8"/>
    </row>
    <row r="7" spans="1:9" ht="38.25" x14ac:dyDescent="0.25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</row>
    <row r="8" spans="1:9" x14ac:dyDescent="0.25">
      <c r="A8" s="13"/>
      <c r="B8" s="14"/>
      <c r="C8" s="15"/>
      <c r="D8" s="13"/>
      <c r="E8" s="16"/>
      <c r="F8" s="14"/>
      <c r="G8" s="17"/>
      <c r="H8" s="17"/>
      <c r="I8" s="13"/>
    </row>
    <row r="9" spans="1:9" x14ac:dyDescent="0.25">
      <c r="A9" s="18">
        <v>1</v>
      </c>
      <c r="B9" s="50" t="s">
        <v>66</v>
      </c>
      <c r="C9" s="40">
        <v>0</v>
      </c>
      <c r="D9" s="57" t="s">
        <v>19</v>
      </c>
      <c r="E9" s="36">
        <v>60</v>
      </c>
      <c r="F9" s="36">
        <f>(G9*E9)+E9</f>
        <v>64.8</v>
      </c>
      <c r="G9" s="38">
        <v>0.08</v>
      </c>
      <c r="H9" s="39">
        <f>E9*C9</f>
        <v>0</v>
      </c>
      <c r="I9" s="39">
        <f>F9*C9</f>
        <v>0</v>
      </c>
    </row>
    <row r="10" spans="1:9" x14ac:dyDescent="0.25">
      <c r="A10" s="19">
        <v>2</v>
      </c>
      <c r="B10" s="51" t="s">
        <v>67</v>
      </c>
      <c r="C10" s="40">
        <v>0</v>
      </c>
      <c r="D10" s="58" t="s">
        <v>19</v>
      </c>
      <c r="E10" s="35">
        <v>60</v>
      </c>
      <c r="F10" s="36">
        <f>(G10*E10)+E10</f>
        <v>64.8</v>
      </c>
      <c r="G10" s="38">
        <v>0.08</v>
      </c>
      <c r="H10" s="39">
        <f t="shared" ref="H10" si="0">E10*C10</f>
        <v>0</v>
      </c>
      <c r="I10" s="39">
        <f t="shared" ref="I10" si="1">F10*C10</f>
        <v>0</v>
      </c>
    </row>
    <row r="11" spans="1:9" x14ac:dyDescent="0.25">
      <c r="A11" s="18">
        <v>3</v>
      </c>
      <c r="B11" s="50" t="s">
        <v>68</v>
      </c>
      <c r="C11" s="40">
        <v>0</v>
      </c>
      <c r="D11" s="57" t="s">
        <v>19</v>
      </c>
      <c r="E11" s="35">
        <v>60</v>
      </c>
      <c r="F11" s="36">
        <f>(G11*E11)+E11</f>
        <v>64.8</v>
      </c>
      <c r="G11" s="38">
        <v>0.08</v>
      </c>
      <c r="H11" s="39">
        <f>E11*C11</f>
        <v>0</v>
      </c>
      <c r="I11" s="39">
        <f>F11*C11</f>
        <v>0</v>
      </c>
    </row>
    <row r="12" spans="1:9" ht="30" x14ac:dyDescent="0.25">
      <c r="A12" s="19">
        <v>4</v>
      </c>
      <c r="B12" s="52" t="s">
        <v>69</v>
      </c>
      <c r="C12" s="40">
        <v>0</v>
      </c>
      <c r="D12" s="58" t="s">
        <v>19</v>
      </c>
      <c r="E12" s="35">
        <v>50</v>
      </c>
      <c r="F12" s="36">
        <f t="shared" ref="F12:F49" si="2">(G12*E12)+E12</f>
        <v>54</v>
      </c>
      <c r="G12" s="38">
        <v>0.08</v>
      </c>
      <c r="H12" s="39">
        <f t="shared" ref="H12:H21" si="3">E12*C12</f>
        <v>0</v>
      </c>
      <c r="I12" s="39">
        <f t="shared" ref="I12:I21" si="4">F12*C12</f>
        <v>0</v>
      </c>
    </row>
    <row r="13" spans="1:9" x14ac:dyDescent="0.25">
      <c r="A13" s="18">
        <v>5</v>
      </c>
      <c r="B13" s="53" t="s">
        <v>70</v>
      </c>
      <c r="C13" s="40">
        <v>0</v>
      </c>
      <c r="D13" s="57" t="s">
        <v>19</v>
      </c>
      <c r="E13" s="35">
        <v>7</v>
      </c>
      <c r="F13" s="36">
        <f t="shared" si="2"/>
        <v>7.5600000000000005</v>
      </c>
      <c r="G13" s="38">
        <v>0.08</v>
      </c>
      <c r="H13" s="39">
        <f t="shared" si="3"/>
        <v>0</v>
      </c>
      <c r="I13" s="39">
        <f t="shared" si="4"/>
        <v>0</v>
      </c>
    </row>
    <row r="14" spans="1:9" ht="30" x14ac:dyDescent="0.25">
      <c r="A14" s="19">
        <v>6</v>
      </c>
      <c r="B14" s="53" t="s">
        <v>71</v>
      </c>
      <c r="C14" s="40">
        <v>0</v>
      </c>
      <c r="D14" s="57" t="s">
        <v>19</v>
      </c>
      <c r="E14" s="35">
        <v>25</v>
      </c>
      <c r="F14" s="36">
        <f t="shared" si="2"/>
        <v>27</v>
      </c>
      <c r="G14" s="38">
        <v>0.08</v>
      </c>
      <c r="H14" s="39">
        <f t="shared" si="3"/>
        <v>0</v>
      </c>
      <c r="I14" s="39">
        <f t="shared" si="4"/>
        <v>0</v>
      </c>
    </row>
    <row r="15" spans="1:9" ht="30" x14ac:dyDescent="0.25">
      <c r="A15" s="18">
        <v>7</v>
      </c>
      <c r="B15" s="52" t="s">
        <v>72</v>
      </c>
      <c r="C15" s="40">
        <v>0</v>
      </c>
      <c r="D15" s="58" t="s">
        <v>121</v>
      </c>
      <c r="E15" s="35">
        <v>14</v>
      </c>
      <c r="F15" s="36">
        <f t="shared" si="2"/>
        <v>15.120000000000001</v>
      </c>
      <c r="G15" s="38">
        <v>0.08</v>
      </c>
      <c r="H15" s="39">
        <f t="shared" si="3"/>
        <v>0</v>
      </c>
      <c r="I15" s="39">
        <f t="shared" si="4"/>
        <v>0</v>
      </c>
    </row>
    <row r="16" spans="1:9" ht="30" x14ac:dyDescent="0.25">
      <c r="A16" s="19">
        <v>8</v>
      </c>
      <c r="B16" s="53" t="s">
        <v>73</v>
      </c>
      <c r="C16" s="40">
        <v>0</v>
      </c>
      <c r="D16" s="57" t="s">
        <v>121</v>
      </c>
      <c r="E16" s="35">
        <v>14</v>
      </c>
      <c r="F16" s="36">
        <f t="shared" si="2"/>
        <v>15.120000000000001</v>
      </c>
      <c r="G16" s="38">
        <v>0.08</v>
      </c>
      <c r="H16" s="39">
        <f t="shared" si="3"/>
        <v>0</v>
      </c>
      <c r="I16" s="39">
        <f t="shared" si="4"/>
        <v>0</v>
      </c>
    </row>
    <row r="17" spans="1:9" ht="30" x14ac:dyDescent="0.25">
      <c r="A17" s="18">
        <v>9</v>
      </c>
      <c r="B17" s="52" t="s">
        <v>74</v>
      </c>
      <c r="C17" s="40">
        <v>0</v>
      </c>
      <c r="D17" s="58" t="s">
        <v>121</v>
      </c>
      <c r="E17" s="35">
        <v>14</v>
      </c>
      <c r="F17" s="36">
        <f t="shared" si="2"/>
        <v>15.120000000000001</v>
      </c>
      <c r="G17" s="38">
        <v>0.08</v>
      </c>
      <c r="H17" s="39">
        <f t="shared" si="3"/>
        <v>0</v>
      </c>
      <c r="I17" s="39">
        <f t="shared" si="4"/>
        <v>0</v>
      </c>
    </row>
    <row r="18" spans="1:9" x14ac:dyDescent="0.25">
      <c r="A18" s="19">
        <v>10</v>
      </c>
      <c r="B18" s="52" t="s">
        <v>24</v>
      </c>
      <c r="C18" s="40">
        <v>0</v>
      </c>
      <c r="D18" s="58" t="s">
        <v>19</v>
      </c>
      <c r="E18" s="35">
        <v>20</v>
      </c>
      <c r="F18" s="36">
        <f t="shared" si="2"/>
        <v>21.6</v>
      </c>
      <c r="G18" s="38">
        <v>0.08</v>
      </c>
      <c r="H18" s="39">
        <f t="shared" si="3"/>
        <v>0</v>
      </c>
      <c r="I18" s="39">
        <f t="shared" si="4"/>
        <v>0</v>
      </c>
    </row>
    <row r="19" spans="1:9" ht="30" x14ac:dyDescent="0.25">
      <c r="A19" s="18">
        <v>11</v>
      </c>
      <c r="B19" s="53" t="s">
        <v>75</v>
      </c>
      <c r="C19" s="40">
        <v>0</v>
      </c>
      <c r="D19" s="57" t="s">
        <v>121</v>
      </c>
      <c r="E19" s="35">
        <v>2</v>
      </c>
      <c r="F19" s="36">
        <f t="shared" si="2"/>
        <v>2.46</v>
      </c>
      <c r="G19" s="38">
        <v>0.23</v>
      </c>
      <c r="H19" s="39">
        <f t="shared" si="3"/>
        <v>0</v>
      </c>
      <c r="I19" s="39">
        <f t="shared" si="4"/>
        <v>0</v>
      </c>
    </row>
    <row r="20" spans="1:9" x14ac:dyDescent="0.25">
      <c r="A20" s="19">
        <v>12</v>
      </c>
      <c r="B20" s="52" t="s">
        <v>76</v>
      </c>
      <c r="C20" s="40">
        <v>0</v>
      </c>
      <c r="D20" s="58" t="s">
        <v>19</v>
      </c>
      <c r="E20" s="35">
        <v>110</v>
      </c>
      <c r="F20" s="36">
        <f t="shared" si="2"/>
        <v>135.30000000000001</v>
      </c>
      <c r="G20" s="38">
        <v>0.23</v>
      </c>
      <c r="H20" s="39">
        <f t="shared" si="3"/>
        <v>0</v>
      </c>
      <c r="I20" s="39">
        <f t="shared" si="4"/>
        <v>0</v>
      </c>
    </row>
    <row r="21" spans="1:9" ht="30" x14ac:dyDescent="0.25">
      <c r="A21" s="18">
        <v>13</v>
      </c>
      <c r="B21" s="53" t="s">
        <v>77</v>
      </c>
      <c r="C21" s="40">
        <v>0</v>
      </c>
      <c r="D21" s="57" t="s">
        <v>18</v>
      </c>
      <c r="E21" s="35">
        <v>15</v>
      </c>
      <c r="F21" s="36">
        <f t="shared" si="2"/>
        <v>18.45</v>
      </c>
      <c r="G21" s="38">
        <v>0.23</v>
      </c>
      <c r="H21" s="39">
        <f t="shared" si="3"/>
        <v>0</v>
      </c>
      <c r="I21" s="39">
        <f t="shared" si="4"/>
        <v>0</v>
      </c>
    </row>
    <row r="22" spans="1:9" ht="30" x14ac:dyDescent="0.25">
      <c r="A22" s="19">
        <v>14</v>
      </c>
      <c r="B22" s="52" t="s">
        <v>78</v>
      </c>
      <c r="C22" s="40">
        <v>0</v>
      </c>
      <c r="D22" s="58" t="s">
        <v>18</v>
      </c>
      <c r="E22" s="36">
        <v>70</v>
      </c>
      <c r="F22" s="36">
        <f t="shared" si="2"/>
        <v>86.1</v>
      </c>
      <c r="G22" s="38">
        <v>0.23</v>
      </c>
      <c r="H22" s="39">
        <f>E22*C22</f>
        <v>0</v>
      </c>
      <c r="I22" s="39">
        <f>F22*C22</f>
        <v>0</v>
      </c>
    </row>
    <row r="23" spans="1:9" x14ac:dyDescent="0.25">
      <c r="A23" s="18">
        <v>15</v>
      </c>
      <c r="B23" s="53" t="s">
        <v>79</v>
      </c>
      <c r="C23" s="40">
        <v>0</v>
      </c>
      <c r="D23" s="57" t="s">
        <v>18</v>
      </c>
      <c r="E23" s="35">
        <v>20</v>
      </c>
      <c r="F23" s="36">
        <f t="shared" si="2"/>
        <v>24.6</v>
      </c>
      <c r="G23" s="38">
        <v>0.23</v>
      </c>
      <c r="H23" s="39">
        <f t="shared" ref="H23:H31" si="5">E23*C23</f>
        <v>0</v>
      </c>
      <c r="I23" s="39">
        <f t="shared" ref="I23:I31" si="6">F23*C23</f>
        <v>0</v>
      </c>
    </row>
    <row r="24" spans="1:9" ht="45" x14ac:dyDescent="0.25">
      <c r="A24" s="19">
        <v>16</v>
      </c>
      <c r="B24" s="51" t="s">
        <v>80</v>
      </c>
      <c r="C24" s="40">
        <v>0</v>
      </c>
      <c r="D24" s="61" t="s">
        <v>18</v>
      </c>
      <c r="E24" s="35">
        <v>0.6</v>
      </c>
      <c r="F24" s="36">
        <f t="shared" si="2"/>
        <v>0.64800000000000002</v>
      </c>
      <c r="G24" s="38">
        <v>0.08</v>
      </c>
      <c r="H24" s="39">
        <f t="shared" si="5"/>
        <v>0</v>
      </c>
      <c r="I24" s="39">
        <f t="shared" si="6"/>
        <v>0</v>
      </c>
    </row>
    <row r="25" spans="1:9" ht="45" x14ac:dyDescent="0.25">
      <c r="A25" s="18">
        <v>17</v>
      </c>
      <c r="B25" s="51" t="s">
        <v>81</v>
      </c>
      <c r="C25" s="40">
        <v>0</v>
      </c>
      <c r="D25" s="61" t="s">
        <v>18</v>
      </c>
      <c r="E25" s="35">
        <v>10</v>
      </c>
      <c r="F25" s="36">
        <f t="shared" si="2"/>
        <v>10.8</v>
      </c>
      <c r="G25" s="38">
        <v>0.08</v>
      </c>
      <c r="H25" s="39">
        <f t="shared" si="5"/>
        <v>0</v>
      </c>
      <c r="I25" s="39">
        <f t="shared" si="6"/>
        <v>0</v>
      </c>
    </row>
    <row r="26" spans="1:9" x14ac:dyDescent="0.25">
      <c r="A26" s="19">
        <v>18</v>
      </c>
      <c r="B26" s="51" t="s">
        <v>82</v>
      </c>
      <c r="C26" s="40">
        <v>0</v>
      </c>
      <c r="D26" s="60" t="s">
        <v>122</v>
      </c>
      <c r="E26" s="35">
        <v>3</v>
      </c>
      <c r="F26" s="36">
        <f t="shared" si="2"/>
        <v>3.24</v>
      </c>
      <c r="G26" s="38">
        <v>0.08</v>
      </c>
      <c r="H26" s="39">
        <f t="shared" si="5"/>
        <v>0</v>
      </c>
      <c r="I26" s="39">
        <f t="shared" si="6"/>
        <v>0</v>
      </c>
    </row>
    <row r="27" spans="1:9" x14ac:dyDescent="0.25">
      <c r="A27" s="18">
        <v>19</v>
      </c>
      <c r="B27" s="51" t="s">
        <v>83</v>
      </c>
      <c r="C27" s="40">
        <v>0</v>
      </c>
      <c r="D27" s="60" t="s">
        <v>122</v>
      </c>
      <c r="E27" s="35">
        <v>3</v>
      </c>
      <c r="F27" s="36">
        <f t="shared" si="2"/>
        <v>3.24</v>
      </c>
      <c r="G27" s="38">
        <v>0.08</v>
      </c>
      <c r="H27" s="39">
        <f t="shared" si="5"/>
        <v>0</v>
      </c>
      <c r="I27" s="39">
        <f t="shared" si="6"/>
        <v>0</v>
      </c>
    </row>
    <row r="28" spans="1:9" x14ac:dyDescent="0.25">
      <c r="A28" s="19">
        <v>20</v>
      </c>
      <c r="B28" s="51" t="s">
        <v>84</v>
      </c>
      <c r="C28" s="40">
        <v>0</v>
      </c>
      <c r="D28" s="61" t="s">
        <v>18</v>
      </c>
      <c r="E28" s="35">
        <v>0.7</v>
      </c>
      <c r="F28" s="36">
        <f t="shared" si="2"/>
        <v>0.75600000000000001</v>
      </c>
      <c r="G28" s="38">
        <v>0.08</v>
      </c>
      <c r="H28" s="39">
        <f t="shared" si="5"/>
        <v>0</v>
      </c>
      <c r="I28" s="39">
        <f t="shared" si="6"/>
        <v>0</v>
      </c>
    </row>
    <row r="29" spans="1:9" ht="60" x14ac:dyDescent="0.25">
      <c r="A29" s="18">
        <v>21</v>
      </c>
      <c r="B29" s="51" t="s">
        <v>85</v>
      </c>
      <c r="C29" s="40">
        <v>0</v>
      </c>
      <c r="D29" s="60" t="s">
        <v>123</v>
      </c>
      <c r="E29" s="35">
        <v>20</v>
      </c>
      <c r="F29" s="36">
        <f t="shared" si="2"/>
        <v>21.6</v>
      </c>
      <c r="G29" s="38">
        <v>0.08</v>
      </c>
      <c r="H29" s="39">
        <f t="shared" si="5"/>
        <v>0</v>
      </c>
      <c r="I29" s="39">
        <f t="shared" si="6"/>
        <v>0</v>
      </c>
    </row>
    <row r="30" spans="1:9" ht="30" x14ac:dyDescent="0.25">
      <c r="A30" s="19">
        <v>22</v>
      </c>
      <c r="B30" s="51" t="s">
        <v>86</v>
      </c>
      <c r="C30" s="40">
        <v>0</v>
      </c>
      <c r="D30" s="61" t="s">
        <v>18</v>
      </c>
      <c r="E30" s="35">
        <v>3</v>
      </c>
      <c r="F30" s="36">
        <f t="shared" si="2"/>
        <v>3.24</v>
      </c>
      <c r="G30" s="38">
        <v>0.08</v>
      </c>
      <c r="H30" s="39">
        <f t="shared" si="5"/>
        <v>0</v>
      </c>
      <c r="I30" s="39">
        <f t="shared" si="6"/>
        <v>0</v>
      </c>
    </row>
    <row r="31" spans="1:9" ht="30" x14ac:dyDescent="0.25">
      <c r="A31" s="18">
        <v>23</v>
      </c>
      <c r="B31" s="51" t="s">
        <v>87</v>
      </c>
      <c r="C31" s="40">
        <v>0</v>
      </c>
      <c r="D31" s="60" t="s">
        <v>19</v>
      </c>
      <c r="E31" s="35">
        <v>16</v>
      </c>
      <c r="F31" s="36">
        <f t="shared" si="2"/>
        <v>17.28</v>
      </c>
      <c r="G31" s="38">
        <v>0.08</v>
      </c>
      <c r="H31" s="39">
        <f t="shared" si="5"/>
        <v>0</v>
      </c>
      <c r="I31" s="39">
        <f t="shared" si="6"/>
        <v>0</v>
      </c>
    </row>
    <row r="32" spans="1:9" ht="30" x14ac:dyDescent="0.25">
      <c r="A32" s="19">
        <v>24</v>
      </c>
      <c r="B32" s="51" t="s">
        <v>88</v>
      </c>
      <c r="C32" s="40">
        <v>0</v>
      </c>
      <c r="D32" s="61" t="s">
        <v>18</v>
      </c>
      <c r="E32" s="36">
        <v>30</v>
      </c>
      <c r="F32" s="36">
        <f t="shared" si="2"/>
        <v>32.4</v>
      </c>
      <c r="G32" s="38">
        <v>0.08</v>
      </c>
      <c r="H32" s="39">
        <f>E32*C32</f>
        <v>0</v>
      </c>
      <c r="I32" s="39">
        <f>F32*C32</f>
        <v>0</v>
      </c>
    </row>
    <row r="33" spans="1:9" ht="30" x14ac:dyDescent="0.25">
      <c r="A33" s="18">
        <v>25</v>
      </c>
      <c r="B33" s="51" t="s">
        <v>89</v>
      </c>
      <c r="C33" s="40">
        <v>0</v>
      </c>
      <c r="D33" s="61" t="s">
        <v>18</v>
      </c>
      <c r="E33" s="35">
        <v>30</v>
      </c>
      <c r="F33" s="36">
        <f t="shared" si="2"/>
        <v>32.4</v>
      </c>
      <c r="G33" s="38">
        <v>0.08</v>
      </c>
      <c r="H33" s="39">
        <f t="shared" ref="H33:H47" si="7">E33*C33</f>
        <v>0</v>
      </c>
      <c r="I33" s="39">
        <f t="shared" ref="I33:I47" si="8">F33*C33</f>
        <v>0</v>
      </c>
    </row>
    <row r="34" spans="1:9" ht="30" x14ac:dyDescent="0.25">
      <c r="A34" s="19">
        <v>26</v>
      </c>
      <c r="B34" s="51" t="s">
        <v>90</v>
      </c>
      <c r="C34" s="40">
        <v>0</v>
      </c>
      <c r="D34" s="61" t="s">
        <v>18</v>
      </c>
      <c r="E34" s="35">
        <v>12</v>
      </c>
      <c r="F34" s="36">
        <f t="shared" si="2"/>
        <v>12.96</v>
      </c>
      <c r="G34" s="38">
        <v>0.08</v>
      </c>
      <c r="H34" s="39">
        <f t="shared" si="7"/>
        <v>0</v>
      </c>
      <c r="I34" s="39">
        <f t="shared" si="8"/>
        <v>0</v>
      </c>
    </row>
    <row r="35" spans="1:9" ht="30" x14ac:dyDescent="0.25">
      <c r="A35" s="18">
        <v>27</v>
      </c>
      <c r="B35" s="51" t="s">
        <v>91</v>
      </c>
      <c r="C35" s="40">
        <v>0</v>
      </c>
      <c r="D35" s="61" t="s">
        <v>18</v>
      </c>
      <c r="E35" s="35">
        <v>12</v>
      </c>
      <c r="F35" s="36">
        <f t="shared" si="2"/>
        <v>12.96</v>
      </c>
      <c r="G35" s="38">
        <v>0.08</v>
      </c>
      <c r="H35" s="39">
        <f t="shared" si="7"/>
        <v>0</v>
      </c>
      <c r="I35" s="39">
        <f t="shared" si="8"/>
        <v>0</v>
      </c>
    </row>
    <row r="36" spans="1:9" ht="30" x14ac:dyDescent="0.25">
      <c r="A36" s="19">
        <v>28</v>
      </c>
      <c r="B36" s="51" t="s">
        <v>92</v>
      </c>
      <c r="C36" s="40">
        <v>0</v>
      </c>
      <c r="D36" s="61" t="s">
        <v>18</v>
      </c>
      <c r="E36" s="35">
        <v>12</v>
      </c>
      <c r="F36" s="36">
        <f t="shared" si="2"/>
        <v>12.96</v>
      </c>
      <c r="G36" s="38">
        <v>0.08</v>
      </c>
      <c r="H36" s="39">
        <f t="shared" si="7"/>
        <v>0</v>
      </c>
      <c r="I36" s="39">
        <f t="shared" si="8"/>
        <v>0</v>
      </c>
    </row>
    <row r="37" spans="1:9" ht="30" x14ac:dyDescent="0.25">
      <c r="A37" s="18">
        <v>29</v>
      </c>
      <c r="B37" s="51" t="s">
        <v>93</v>
      </c>
      <c r="C37" s="40">
        <v>0</v>
      </c>
      <c r="D37" s="61" t="s">
        <v>18</v>
      </c>
      <c r="E37" s="35">
        <v>12</v>
      </c>
      <c r="F37" s="36">
        <f t="shared" si="2"/>
        <v>12.96</v>
      </c>
      <c r="G37" s="38">
        <v>0.08</v>
      </c>
      <c r="H37" s="39">
        <f t="shared" si="7"/>
        <v>0</v>
      </c>
      <c r="I37" s="39">
        <f t="shared" si="8"/>
        <v>0</v>
      </c>
    </row>
    <row r="38" spans="1:9" ht="45" x14ac:dyDescent="0.25">
      <c r="A38" s="19">
        <v>30</v>
      </c>
      <c r="B38" s="51" t="s">
        <v>94</v>
      </c>
      <c r="C38" s="40">
        <v>0</v>
      </c>
      <c r="D38" s="61" t="s">
        <v>18</v>
      </c>
      <c r="E38" s="35">
        <v>15</v>
      </c>
      <c r="F38" s="36">
        <f t="shared" si="2"/>
        <v>16.2</v>
      </c>
      <c r="G38" s="38">
        <v>0.08</v>
      </c>
      <c r="H38" s="39">
        <f t="shared" si="7"/>
        <v>0</v>
      </c>
      <c r="I38" s="39">
        <f t="shared" si="8"/>
        <v>0</v>
      </c>
    </row>
    <row r="39" spans="1:9" ht="135" x14ac:dyDescent="0.25">
      <c r="A39" s="18">
        <v>31</v>
      </c>
      <c r="B39" s="51" t="s">
        <v>95</v>
      </c>
      <c r="C39" s="40">
        <v>0</v>
      </c>
      <c r="D39" s="61" t="s">
        <v>18</v>
      </c>
      <c r="E39" s="35">
        <v>6</v>
      </c>
      <c r="F39" s="36">
        <f t="shared" si="2"/>
        <v>6.48</v>
      </c>
      <c r="G39" s="38">
        <v>0.08</v>
      </c>
      <c r="H39" s="39">
        <f t="shared" si="7"/>
        <v>0</v>
      </c>
      <c r="I39" s="39">
        <f t="shared" si="8"/>
        <v>0</v>
      </c>
    </row>
    <row r="40" spans="1:9" ht="30" x14ac:dyDescent="0.25">
      <c r="A40" s="19">
        <v>32</v>
      </c>
      <c r="B40" s="51" t="s">
        <v>96</v>
      </c>
      <c r="C40" s="40">
        <v>0</v>
      </c>
      <c r="D40" s="61" t="s">
        <v>18</v>
      </c>
      <c r="E40" s="35">
        <v>5</v>
      </c>
      <c r="F40" s="36">
        <f t="shared" si="2"/>
        <v>5.4</v>
      </c>
      <c r="G40" s="38">
        <v>0.08</v>
      </c>
      <c r="H40" s="39">
        <f t="shared" si="7"/>
        <v>0</v>
      </c>
      <c r="I40" s="39">
        <f t="shared" si="8"/>
        <v>0</v>
      </c>
    </row>
    <row r="41" spans="1:9" x14ac:dyDescent="0.25">
      <c r="A41" s="18">
        <v>33</v>
      </c>
      <c r="B41" s="51" t="s">
        <v>97</v>
      </c>
      <c r="C41" s="40">
        <v>0</v>
      </c>
      <c r="D41" s="61" t="s">
        <v>18</v>
      </c>
      <c r="E41" s="36">
        <v>10</v>
      </c>
      <c r="F41" s="36">
        <f t="shared" si="2"/>
        <v>12.3</v>
      </c>
      <c r="G41" s="38">
        <v>0.23</v>
      </c>
      <c r="H41" s="39">
        <f t="shared" si="7"/>
        <v>0</v>
      </c>
      <c r="I41" s="39">
        <f t="shared" si="8"/>
        <v>0</v>
      </c>
    </row>
    <row r="42" spans="1:9" ht="120" x14ac:dyDescent="0.25">
      <c r="A42" s="19">
        <v>34</v>
      </c>
      <c r="B42" s="51" t="s">
        <v>98</v>
      </c>
      <c r="C42" s="40">
        <v>0</v>
      </c>
      <c r="D42" s="61" t="s">
        <v>18</v>
      </c>
      <c r="E42" s="49">
        <v>1.5</v>
      </c>
      <c r="F42" s="36">
        <f t="shared" si="2"/>
        <v>1.62</v>
      </c>
      <c r="G42" s="38">
        <v>0.08</v>
      </c>
      <c r="H42" s="39">
        <f t="shared" si="7"/>
        <v>0</v>
      </c>
      <c r="I42" s="39">
        <f t="shared" si="8"/>
        <v>0</v>
      </c>
    </row>
    <row r="43" spans="1:9" x14ac:dyDescent="0.25">
      <c r="A43" s="18">
        <v>35</v>
      </c>
      <c r="B43" s="51" t="s">
        <v>99</v>
      </c>
      <c r="C43" s="40">
        <v>0</v>
      </c>
      <c r="D43" s="61" t="s">
        <v>18</v>
      </c>
      <c r="E43" s="49">
        <v>3</v>
      </c>
      <c r="F43" s="36">
        <f t="shared" si="2"/>
        <v>3.24</v>
      </c>
      <c r="G43" s="38">
        <v>0.08</v>
      </c>
      <c r="H43" s="39">
        <f t="shared" si="7"/>
        <v>0</v>
      </c>
      <c r="I43" s="39">
        <f t="shared" si="8"/>
        <v>0</v>
      </c>
    </row>
    <row r="44" spans="1:9" x14ac:dyDescent="0.25">
      <c r="A44" s="19">
        <v>36</v>
      </c>
      <c r="B44" s="51" t="s">
        <v>100</v>
      </c>
      <c r="C44" s="40">
        <v>0</v>
      </c>
      <c r="D44" s="61" t="s">
        <v>18</v>
      </c>
      <c r="E44" s="49">
        <v>3</v>
      </c>
      <c r="F44" s="36">
        <f t="shared" si="2"/>
        <v>3.24</v>
      </c>
      <c r="G44" s="38">
        <v>0.08</v>
      </c>
      <c r="H44" s="39">
        <f t="shared" si="7"/>
        <v>0</v>
      </c>
      <c r="I44" s="39">
        <f t="shared" si="8"/>
        <v>0</v>
      </c>
    </row>
    <row r="45" spans="1:9" ht="30" x14ac:dyDescent="0.25">
      <c r="A45" s="18">
        <v>37</v>
      </c>
      <c r="B45" s="51" t="s">
        <v>101</v>
      </c>
      <c r="C45" s="40">
        <v>0</v>
      </c>
      <c r="D45" s="61" t="s">
        <v>18</v>
      </c>
      <c r="E45" s="49">
        <v>70</v>
      </c>
      <c r="F45" s="36">
        <f t="shared" si="2"/>
        <v>75.599999999999994</v>
      </c>
      <c r="G45" s="38">
        <v>0.08</v>
      </c>
      <c r="H45" s="39">
        <f t="shared" si="7"/>
        <v>0</v>
      </c>
      <c r="I45" s="39">
        <f t="shared" si="8"/>
        <v>0</v>
      </c>
    </row>
    <row r="46" spans="1:9" ht="30" x14ac:dyDescent="0.25">
      <c r="A46" s="19">
        <v>38</v>
      </c>
      <c r="B46" s="51" t="s">
        <v>102</v>
      </c>
      <c r="C46" s="40">
        <v>0</v>
      </c>
      <c r="D46" s="61" t="s">
        <v>18</v>
      </c>
      <c r="E46" s="49">
        <v>80</v>
      </c>
      <c r="F46" s="36">
        <f t="shared" si="2"/>
        <v>86.4</v>
      </c>
      <c r="G46" s="38">
        <v>0.08</v>
      </c>
      <c r="H46" s="39">
        <f t="shared" si="7"/>
        <v>0</v>
      </c>
      <c r="I46" s="39">
        <f t="shared" si="8"/>
        <v>0</v>
      </c>
    </row>
    <row r="47" spans="1:9" x14ac:dyDescent="0.25">
      <c r="A47" s="18">
        <v>39</v>
      </c>
      <c r="B47" s="51" t="s">
        <v>103</v>
      </c>
      <c r="C47" s="40">
        <v>0</v>
      </c>
      <c r="D47" s="61" t="s">
        <v>18</v>
      </c>
      <c r="E47" s="56">
        <v>150</v>
      </c>
      <c r="F47" s="36">
        <f t="shared" si="2"/>
        <v>184.5</v>
      </c>
      <c r="G47" s="38">
        <v>0.23</v>
      </c>
      <c r="H47" s="39">
        <f t="shared" si="7"/>
        <v>0</v>
      </c>
      <c r="I47" s="39">
        <f t="shared" si="8"/>
        <v>0</v>
      </c>
    </row>
    <row r="48" spans="1:9" x14ac:dyDescent="0.25">
      <c r="A48" s="19">
        <v>40</v>
      </c>
      <c r="B48" s="51" t="s">
        <v>104</v>
      </c>
      <c r="C48" s="40">
        <v>0</v>
      </c>
      <c r="D48" s="61" t="s">
        <v>18</v>
      </c>
      <c r="E48" s="49">
        <v>70</v>
      </c>
      <c r="F48" s="36">
        <f t="shared" si="2"/>
        <v>86.1</v>
      </c>
      <c r="G48" s="38">
        <v>0.23</v>
      </c>
      <c r="H48" s="39">
        <f>E48*C48</f>
        <v>0</v>
      </c>
      <c r="I48" s="39">
        <f>F48*C48</f>
        <v>0</v>
      </c>
    </row>
    <row r="49" spans="1:9" x14ac:dyDescent="0.25">
      <c r="A49" s="18">
        <v>41</v>
      </c>
      <c r="B49" s="51" t="s">
        <v>105</v>
      </c>
      <c r="C49" s="40">
        <v>0</v>
      </c>
      <c r="D49" s="61" t="s">
        <v>18</v>
      </c>
      <c r="E49" s="49">
        <v>100</v>
      </c>
      <c r="F49" s="36">
        <f t="shared" si="2"/>
        <v>123</v>
      </c>
      <c r="G49" s="38">
        <v>0.23</v>
      </c>
      <c r="H49" s="39">
        <f t="shared" ref="H49:H61" si="9">E49*C49</f>
        <v>0</v>
      </c>
      <c r="I49" s="39">
        <f t="shared" ref="I49:I61" si="10">F49*C49</f>
        <v>0</v>
      </c>
    </row>
    <row r="50" spans="1:9" x14ac:dyDescent="0.25">
      <c r="A50" s="19">
        <v>42</v>
      </c>
      <c r="B50" s="51" t="s">
        <v>106</v>
      </c>
      <c r="C50" s="40">
        <v>0</v>
      </c>
      <c r="D50" s="61" t="s">
        <v>18</v>
      </c>
      <c r="E50" s="35">
        <v>5</v>
      </c>
      <c r="F50" s="36">
        <f t="shared" ref="F50:F62" si="11">(G50*E50)+E50</f>
        <v>5.4</v>
      </c>
      <c r="G50" s="38">
        <v>0.08</v>
      </c>
      <c r="H50" s="39">
        <f t="shared" si="9"/>
        <v>0</v>
      </c>
      <c r="I50" s="39">
        <f t="shared" si="10"/>
        <v>0</v>
      </c>
    </row>
    <row r="51" spans="1:9" x14ac:dyDescent="0.25">
      <c r="A51" s="18">
        <v>43</v>
      </c>
      <c r="B51" s="51" t="s">
        <v>107</v>
      </c>
      <c r="C51" s="40">
        <v>0</v>
      </c>
      <c r="D51" s="61" t="s">
        <v>18</v>
      </c>
      <c r="E51" s="35">
        <v>5</v>
      </c>
      <c r="F51" s="36">
        <f t="shared" si="11"/>
        <v>5.4</v>
      </c>
      <c r="G51" s="38">
        <v>0.08</v>
      </c>
      <c r="H51" s="39">
        <f t="shared" si="9"/>
        <v>0</v>
      </c>
      <c r="I51" s="39">
        <f t="shared" si="10"/>
        <v>0</v>
      </c>
    </row>
    <row r="52" spans="1:9" x14ac:dyDescent="0.25">
      <c r="A52" s="19">
        <v>44</v>
      </c>
      <c r="B52" s="51" t="s">
        <v>108</v>
      </c>
      <c r="C52" s="40">
        <v>0</v>
      </c>
      <c r="D52" s="60" t="s">
        <v>19</v>
      </c>
      <c r="E52" s="35">
        <v>80</v>
      </c>
      <c r="F52" s="36">
        <f t="shared" si="11"/>
        <v>86.4</v>
      </c>
      <c r="G52" s="38">
        <v>0.08</v>
      </c>
      <c r="H52" s="39">
        <f t="shared" si="9"/>
        <v>0</v>
      </c>
      <c r="I52" s="39">
        <f t="shared" si="10"/>
        <v>0</v>
      </c>
    </row>
    <row r="53" spans="1:9" x14ac:dyDescent="0.25">
      <c r="A53" s="18">
        <v>45</v>
      </c>
      <c r="B53" s="51" t="s">
        <v>109</v>
      </c>
      <c r="C53" s="40">
        <v>0</v>
      </c>
      <c r="D53" s="61" t="s">
        <v>18</v>
      </c>
      <c r="E53" s="35">
        <v>7.5</v>
      </c>
      <c r="F53" s="36">
        <f t="shared" si="11"/>
        <v>8.1</v>
      </c>
      <c r="G53" s="38">
        <v>0.08</v>
      </c>
      <c r="H53" s="39">
        <f t="shared" si="9"/>
        <v>0</v>
      </c>
      <c r="I53" s="39">
        <f t="shared" si="10"/>
        <v>0</v>
      </c>
    </row>
    <row r="54" spans="1:9" x14ac:dyDescent="0.25">
      <c r="A54" s="19">
        <v>46</v>
      </c>
      <c r="B54" s="51" t="s">
        <v>110</v>
      </c>
      <c r="C54" s="40">
        <v>0</v>
      </c>
      <c r="D54" s="61" t="s">
        <v>18</v>
      </c>
      <c r="E54" s="35">
        <v>65</v>
      </c>
      <c r="F54" s="36">
        <f t="shared" si="11"/>
        <v>70.2</v>
      </c>
      <c r="G54" s="38">
        <v>0.08</v>
      </c>
      <c r="H54" s="39">
        <f t="shared" si="9"/>
        <v>0</v>
      </c>
      <c r="I54" s="39">
        <f t="shared" si="10"/>
        <v>0</v>
      </c>
    </row>
    <row r="55" spans="1:9" x14ac:dyDescent="0.25">
      <c r="A55" s="18">
        <v>47</v>
      </c>
      <c r="B55" s="51" t="s">
        <v>111</v>
      </c>
      <c r="C55" s="40">
        <v>0</v>
      </c>
      <c r="D55" s="61" t="s">
        <v>18</v>
      </c>
      <c r="E55" s="35">
        <v>65</v>
      </c>
      <c r="F55" s="36">
        <f t="shared" si="11"/>
        <v>70.2</v>
      </c>
      <c r="G55" s="38">
        <v>0.08</v>
      </c>
      <c r="H55" s="39">
        <f t="shared" si="9"/>
        <v>0</v>
      </c>
      <c r="I55" s="39">
        <f t="shared" si="10"/>
        <v>0</v>
      </c>
    </row>
    <row r="56" spans="1:9" x14ac:dyDescent="0.25">
      <c r="A56" s="19">
        <v>48</v>
      </c>
      <c r="B56" s="51" t="s">
        <v>112</v>
      </c>
      <c r="C56" s="40">
        <v>0</v>
      </c>
      <c r="D56" s="61" t="s">
        <v>18</v>
      </c>
      <c r="E56" s="35">
        <v>65</v>
      </c>
      <c r="F56" s="36">
        <f t="shared" si="11"/>
        <v>70.2</v>
      </c>
      <c r="G56" s="38">
        <v>0.08</v>
      </c>
      <c r="H56" s="39">
        <f t="shared" si="9"/>
        <v>0</v>
      </c>
      <c r="I56" s="39">
        <f t="shared" si="10"/>
        <v>0</v>
      </c>
    </row>
    <row r="57" spans="1:9" x14ac:dyDescent="0.25">
      <c r="A57" s="18">
        <v>49</v>
      </c>
      <c r="B57" s="51" t="s">
        <v>113</v>
      </c>
      <c r="C57" s="40">
        <v>0</v>
      </c>
      <c r="D57" s="61" t="s">
        <v>18</v>
      </c>
      <c r="E57" s="35">
        <v>110</v>
      </c>
      <c r="F57" s="36">
        <f t="shared" si="11"/>
        <v>118.8</v>
      </c>
      <c r="G57" s="38">
        <v>0.08</v>
      </c>
      <c r="H57" s="39">
        <f t="shared" si="9"/>
        <v>0</v>
      </c>
      <c r="I57" s="39">
        <f t="shared" si="10"/>
        <v>0</v>
      </c>
    </row>
    <row r="58" spans="1:9" x14ac:dyDescent="0.25">
      <c r="A58" s="19">
        <v>50</v>
      </c>
      <c r="B58" s="51" t="s">
        <v>114</v>
      </c>
      <c r="C58" s="40">
        <v>0</v>
      </c>
      <c r="D58" s="61" t="s">
        <v>18</v>
      </c>
      <c r="E58" s="35">
        <v>110</v>
      </c>
      <c r="F58" s="36">
        <f t="shared" si="11"/>
        <v>118.8</v>
      </c>
      <c r="G58" s="38">
        <v>0.08</v>
      </c>
      <c r="H58" s="39">
        <f t="shared" si="9"/>
        <v>0</v>
      </c>
      <c r="I58" s="39">
        <f t="shared" si="10"/>
        <v>0</v>
      </c>
    </row>
    <row r="59" spans="1:9" x14ac:dyDescent="0.25">
      <c r="A59" s="18">
        <v>51</v>
      </c>
      <c r="B59" s="51" t="s">
        <v>115</v>
      </c>
      <c r="C59" s="40">
        <v>0</v>
      </c>
      <c r="D59" s="61" t="s">
        <v>18</v>
      </c>
      <c r="E59" s="35">
        <v>110</v>
      </c>
      <c r="F59" s="36">
        <f t="shared" si="11"/>
        <v>118.8</v>
      </c>
      <c r="G59" s="38">
        <v>0.08</v>
      </c>
      <c r="H59" s="39">
        <f t="shared" si="9"/>
        <v>0</v>
      </c>
      <c r="I59" s="39">
        <f t="shared" si="10"/>
        <v>0</v>
      </c>
    </row>
    <row r="60" spans="1:9" x14ac:dyDescent="0.25">
      <c r="A60" s="19">
        <v>52</v>
      </c>
      <c r="B60" s="51" t="s">
        <v>116</v>
      </c>
      <c r="C60" s="40">
        <v>0</v>
      </c>
      <c r="D60" s="61" t="s">
        <v>18</v>
      </c>
      <c r="E60" s="35">
        <v>20</v>
      </c>
      <c r="F60" s="36">
        <f t="shared" si="11"/>
        <v>21.6</v>
      </c>
      <c r="G60" s="38">
        <v>0.08</v>
      </c>
      <c r="H60" s="39">
        <f t="shared" si="9"/>
        <v>0</v>
      </c>
      <c r="I60" s="39">
        <f t="shared" si="10"/>
        <v>0</v>
      </c>
    </row>
    <row r="61" spans="1:9" x14ac:dyDescent="0.25">
      <c r="A61" s="18">
        <v>53</v>
      </c>
      <c r="B61" s="51" t="s">
        <v>61</v>
      </c>
      <c r="C61" s="40">
        <v>0</v>
      </c>
      <c r="D61" s="60" t="s">
        <v>19</v>
      </c>
      <c r="E61" s="35">
        <v>80</v>
      </c>
      <c r="F61" s="36">
        <f t="shared" si="11"/>
        <v>86.4</v>
      </c>
      <c r="G61" s="38">
        <v>0.08</v>
      </c>
      <c r="H61" s="39">
        <f t="shared" si="9"/>
        <v>0</v>
      </c>
      <c r="I61" s="39">
        <f t="shared" si="10"/>
        <v>0</v>
      </c>
    </row>
    <row r="62" spans="1:9" x14ac:dyDescent="0.25">
      <c r="A62" s="19">
        <v>54</v>
      </c>
      <c r="B62" s="51" t="s">
        <v>117</v>
      </c>
      <c r="C62" s="40">
        <v>0</v>
      </c>
      <c r="D62" s="61" t="s">
        <v>18</v>
      </c>
      <c r="E62" s="36">
        <v>1</v>
      </c>
      <c r="F62" s="36">
        <f t="shared" si="11"/>
        <v>1.08</v>
      </c>
      <c r="G62" s="38">
        <v>0.08</v>
      </c>
      <c r="H62" s="39">
        <f>E62*C62</f>
        <v>0</v>
      </c>
      <c r="I62" s="39">
        <f>F62*C62</f>
        <v>0</v>
      </c>
    </row>
    <row r="63" spans="1:9" x14ac:dyDescent="0.25">
      <c r="A63" s="18">
        <v>55</v>
      </c>
      <c r="B63" s="54" t="s">
        <v>118</v>
      </c>
      <c r="C63" s="40">
        <v>0</v>
      </c>
      <c r="D63" s="59" t="s">
        <v>18</v>
      </c>
      <c r="E63" s="35">
        <v>12</v>
      </c>
      <c r="F63" s="36">
        <f t="shared" ref="F63:F65" si="12">(G63*E63)+E63</f>
        <v>14.76</v>
      </c>
      <c r="G63" s="38">
        <v>0.23</v>
      </c>
      <c r="H63" s="39">
        <f t="shared" ref="H63:H65" si="13">E63*C63</f>
        <v>0</v>
      </c>
      <c r="I63" s="39">
        <f t="shared" ref="I63:I65" si="14">F63*C63</f>
        <v>0</v>
      </c>
    </row>
    <row r="64" spans="1:9" x14ac:dyDescent="0.25">
      <c r="A64" s="19">
        <v>56</v>
      </c>
      <c r="B64" s="55" t="s">
        <v>119</v>
      </c>
      <c r="C64" s="40">
        <v>0</v>
      </c>
      <c r="D64" s="61" t="s">
        <v>19</v>
      </c>
      <c r="E64" s="35">
        <v>70</v>
      </c>
      <c r="F64" s="36">
        <f t="shared" si="12"/>
        <v>75.599999999999994</v>
      </c>
      <c r="G64" s="38">
        <v>0.08</v>
      </c>
      <c r="H64" s="39">
        <f t="shared" si="13"/>
        <v>0</v>
      </c>
      <c r="I64" s="39">
        <f t="shared" si="14"/>
        <v>0</v>
      </c>
    </row>
    <row r="65" spans="1:9" x14ac:dyDescent="0.25">
      <c r="A65" s="18">
        <v>57</v>
      </c>
      <c r="B65" s="55" t="s">
        <v>120</v>
      </c>
      <c r="C65" s="40">
        <v>0</v>
      </c>
      <c r="D65" s="58" t="s">
        <v>19</v>
      </c>
      <c r="E65" s="35">
        <v>70</v>
      </c>
      <c r="F65" s="36">
        <f t="shared" si="12"/>
        <v>75.599999999999994</v>
      </c>
      <c r="G65" s="38">
        <v>0.08</v>
      </c>
      <c r="H65" s="39">
        <f t="shared" si="13"/>
        <v>0</v>
      </c>
      <c r="I65" s="39">
        <f t="shared" si="14"/>
        <v>0</v>
      </c>
    </row>
    <row r="66" spans="1:9" x14ac:dyDescent="0.25">
      <c r="A66" s="64" t="s">
        <v>9</v>
      </c>
      <c r="B66" s="64"/>
      <c r="C66" s="64"/>
      <c r="D66" s="64"/>
      <c r="E66" s="64"/>
      <c r="F66" s="64"/>
      <c r="G66" s="64"/>
      <c r="H66" s="29">
        <f>SUM(H9:H65)</f>
        <v>0</v>
      </c>
      <c r="I66" s="30">
        <f>SUM(I9:I65)</f>
        <v>0</v>
      </c>
    </row>
    <row r="67" spans="1:9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ht="15.75" thickBot="1" x14ac:dyDescent="0.3">
      <c r="A68" s="69" t="s">
        <v>10</v>
      </c>
      <c r="B68" s="69"/>
      <c r="C68" s="69"/>
      <c r="D68" s="69"/>
      <c r="E68" s="69"/>
      <c r="F68" s="22"/>
      <c r="G68" s="22"/>
      <c r="H68" s="22"/>
      <c r="I68" s="22"/>
    </row>
    <row r="69" spans="1:9" x14ac:dyDescent="0.25">
      <c r="A69" s="70"/>
      <c r="B69" s="71"/>
      <c r="C69" s="71"/>
      <c r="D69" s="71"/>
      <c r="E69" s="72"/>
      <c r="F69" s="46"/>
      <c r="G69" s="46"/>
      <c r="H69" s="46"/>
      <c r="I69" s="46"/>
    </row>
    <row r="70" spans="1:9" x14ac:dyDescent="0.25">
      <c r="A70" s="73"/>
      <c r="B70" s="74"/>
      <c r="C70" s="74"/>
      <c r="D70" s="74"/>
      <c r="E70" s="75"/>
      <c r="F70" s="23"/>
      <c r="G70" s="23"/>
      <c r="H70" s="23"/>
      <c r="I70" s="23"/>
    </row>
    <row r="71" spans="1:9" ht="15.75" thickBot="1" x14ac:dyDescent="0.3">
      <c r="A71" s="76"/>
      <c r="B71" s="77"/>
      <c r="C71" s="77"/>
      <c r="D71" s="77"/>
      <c r="E71" s="78"/>
      <c r="F71" s="24"/>
      <c r="G71" s="24"/>
      <c r="H71" s="24"/>
      <c r="I71" s="24"/>
    </row>
    <row r="72" spans="1:9" x14ac:dyDescent="0.25">
      <c r="A72" s="79" t="s">
        <v>11</v>
      </c>
      <c r="B72" s="80"/>
      <c r="C72" s="80"/>
      <c r="D72" s="23"/>
      <c r="E72" s="23"/>
      <c r="F72" s="23"/>
      <c r="G72" s="23"/>
      <c r="H72" s="23"/>
      <c r="I72" s="23"/>
    </row>
    <row r="73" spans="1:9" ht="15.75" thickBot="1" x14ac:dyDescent="0.3">
      <c r="A73" s="81" t="s">
        <v>12</v>
      </c>
      <c r="B73" s="81"/>
      <c r="C73" s="81"/>
      <c r="D73" s="82"/>
      <c r="E73" s="82"/>
      <c r="F73" s="23"/>
      <c r="G73" s="23"/>
      <c r="H73" s="23"/>
      <c r="I73" s="23"/>
    </row>
    <row r="74" spans="1:9" x14ac:dyDescent="0.25">
      <c r="A74" s="81" t="s">
        <v>13</v>
      </c>
      <c r="B74" s="81"/>
      <c r="C74" s="81"/>
      <c r="D74" s="82"/>
      <c r="E74" s="82"/>
      <c r="F74" s="23"/>
      <c r="G74" s="83" t="s">
        <v>14</v>
      </c>
      <c r="H74" s="84"/>
      <c r="I74" s="85"/>
    </row>
    <row r="75" spans="1:9" x14ac:dyDescent="0.25">
      <c r="A75" s="81" t="s">
        <v>15</v>
      </c>
      <c r="B75" s="81"/>
      <c r="C75" s="81"/>
      <c r="D75" s="82"/>
      <c r="E75" s="82"/>
      <c r="F75" s="23"/>
      <c r="G75" s="86"/>
      <c r="H75" s="87"/>
      <c r="I75" s="88"/>
    </row>
    <row r="76" spans="1:9" ht="15.75" thickBot="1" x14ac:dyDescent="0.3">
      <c r="A76" s="92" t="s">
        <v>16</v>
      </c>
      <c r="B76" s="93"/>
      <c r="C76" s="93"/>
      <c r="D76" s="23"/>
      <c r="E76" s="23"/>
      <c r="F76" s="23"/>
      <c r="G76" s="86"/>
      <c r="H76" s="87"/>
      <c r="I76" s="88"/>
    </row>
    <row r="77" spans="1:9" x14ac:dyDescent="0.25">
      <c r="A77" s="94"/>
      <c r="B77" s="95"/>
      <c r="C77" s="95"/>
      <c r="D77" s="95"/>
      <c r="E77" s="96"/>
      <c r="F77" s="23"/>
      <c r="G77" s="86"/>
      <c r="H77" s="87"/>
      <c r="I77" s="88"/>
    </row>
    <row r="78" spans="1:9" x14ac:dyDescent="0.25">
      <c r="A78" s="97"/>
      <c r="B78" s="82"/>
      <c r="C78" s="82"/>
      <c r="D78" s="82"/>
      <c r="E78" s="98"/>
      <c r="F78" s="25"/>
      <c r="G78" s="86"/>
      <c r="H78" s="87"/>
      <c r="I78" s="88"/>
    </row>
    <row r="79" spans="1:9" x14ac:dyDescent="0.25">
      <c r="A79" s="97"/>
      <c r="B79" s="82"/>
      <c r="C79" s="82"/>
      <c r="D79" s="82"/>
      <c r="E79" s="98"/>
      <c r="F79" s="25"/>
      <c r="G79" s="86"/>
      <c r="H79" s="87"/>
      <c r="I79" s="88"/>
    </row>
    <row r="80" spans="1:9" ht="15.75" thickBot="1" x14ac:dyDescent="0.3">
      <c r="A80" s="99"/>
      <c r="B80" s="100"/>
      <c r="C80" s="100"/>
      <c r="D80" s="100"/>
      <c r="E80" s="101"/>
      <c r="F80" s="25"/>
      <c r="G80" s="89"/>
      <c r="H80" s="90"/>
      <c r="I80" s="91"/>
    </row>
    <row r="81" spans="1:9" x14ac:dyDescent="0.25">
      <c r="A81" s="23"/>
      <c r="B81" s="23"/>
      <c r="C81" s="23"/>
      <c r="D81" s="23"/>
      <c r="E81" s="23"/>
      <c r="F81" s="25"/>
      <c r="G81" s="8"/>
      <c r="H81" s="8"/>
      <c r="I81" s="8"/>
    </row>
    <row r="82" spans="1:9" x14ac:dyDescent="0.25">
      <c r="A82" s="23"/>
      <c r="B82" s="23"/>
      <c r="C82" s="23"/>
      <c r="D82" s="23"/>
      <c r="E82" s="23"/>
      <c r="F82" s="25"/>
      <c r="G82" s="8"/>
      <c r="H82" s="8"/>
      <c r="I82" s="8"/>
    </row>
    <row r="83" spans="1:9" x14ac:dyDescent="0.25">
      <c r="A83" s="23"/>
      <c r="B83" s="23"/>
      <c r="C83" s="23"/>
      <c r="D83" s="23"/>
      <c r="E83" s="23"/>
      <c r="F83" s="25"/>
      <c r="G83" s="25"/>
      <c r="H83" s="8"/>
      <c r="I83" s="8"/>
    </row>
  </sheetData>
  <mergeCells count="18">
    <mergeCell ref="G74:I80"/>
    <mergeCell ref="A75:C75"/>
    <mergeCell ref="D75:E75"/>
    <mergeCell ref="A76:C76"/>
    <mergeCell ref="A77:E80"/>
    <mergeCell ref="A74:C74"/>
    <mergeCell ref="D74:E74"/>
    <mergeCell ref="A68:E68"/>
    <mergeCell ref="A69:E71"/>
    <mergeCell ref="A72:C72"/>
    <mergeCell ref="A73:C73"/>
    <mergeCell ref="D73:E73"/>
    <mergeCell ref="A1:C2"/>
    <mergeCell ref="F1:I1"/>
    <mergeCell ref="A4:I4"/>
    <mergeCell ref="A5:I5"/>
    <mergeCell ref="A66:G66"/>
    <mergeCell ref="F2:I2"/>
  </mergeCells>
  <dataValidations count="1">
    <dataValidation type="list" allowBlank="1" showInputMessage="1" showErrorMessage="1" sqref="D10 D12:D21 D23:D31 D33:D47 D49:D61 D63:D65">
      <formula1>zeropięć</formula1>
      <formula2>0</formula2>
    </dataValidation>
  </dataValidations>
  <pageMargins left="0.7" right="0.7" top="0.75" bottom="0.75" header="0.3" footer="0.3"/>
  <pageSetup paperSize="9" scale="61" fitToHeight="0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showGridLines="0" tabSelected="1" zoomScale="85" zoomScaleNormal="85" workbookViewId="0">
      <selection activeCell="I12" sqref="I12"/>
    </sheetView>
  </sheetViews>
  <sheetFormatPr defaultColWidth="0" defaultRowHeight="15" zeroHeight="1" x14ac:dyDescent="0.25"/>
  <cols>
    <col min="1" max="1" width="8.85546875" style="41" customWidth="1"/>
    <col min="2" max="2" width="42.85546875" style="41" customWidth="1"/>
    <col min="3" max="4" width="11.7109375" style="41" customWidth="1"/>
    <col min="5" max="5" width="13.140625" style="41" customWidth="1"/>
    <col min="6" max="6" width="12.85546875" style="41" customWidth="1"/>
    <col min="7" max="7" width="12.5703125" style="41" customWidth="1"/>
    <col min="8" max="8" width="13.140625" style="41" customWidth="1"/>
    <col min="9" max="9" width="11.7109375" style="41" customWidth="1"/>
    <col min="10" max="10" width="8.28515625" style="41" customWidth="1"/>
    <col min="11" max="11" width="8.85546875" style="41" customWidth="1"/>
    <col min="12" max="13" width="0" style="41" hidden="1" customWidth="1"/>
    <col min="14" max="16384" width="8.85546875" style="41" hidden="1"/>
  </cols>
  <sheetData>
    <row r="1" spans="1:13" x14ac:dyDescent="0.25">
      <c r="A1" s="65" t="s">
        <v>0</v>
      </c>
      <c r="B1" s="65"/>
      <c r="C1" s="65"/>
      <c r="D1" s="1"/>
      <c r="E1" s="2"/>
      <c r="F1" s="26" t="s">
        <v>1</v>
      </c>
      <c r="G1" s="64"/>
      <c r="H1" s="64"/>
      <c r="I1" s="64"/>
      <c r="J1" s="66"/>
      <c r="K1" s="67"/>
    </row>
    <row r="2" spans="1:13" ht="68.45" customHeight="1" x14ac:dyDescent="0.25">
      <c r="A2" s="65"/>
      <c r="B2" s="65"/>
      <c r="C2" s="65"/>
      <c r="D2" s="1"/>
      <c r="E2" s="2"/>
      <c r="F2" s="64"/>
      <c r="G2" s="64"/>
      <c r="H2" s="64"/>
      <c r="I2" s="64"/>
      <c r="J2" s="26"/>
      <c r="K2" s="26"/>
      <c r="L2" s="26"/>
    </row>
    <row r="3" spans="1:13" x14ac:dyDescent="0.25">
      <c r="A3" s="1"/>
      <c r="B3" s="1"/>
      <c r="C3" s="1"/>
      <c r="D3" s="1"/>
      <c r="E3" s="2"/>
      <c r="F3" s="2"/>
      <c r="G3" s="4"/>
      <c r="H3" s="4"/>
      <c r="I3" s="4"/>
      <c r="J3" s="26"/>
      <c r="K3" s="26"/>
      <c r="L3" s="26"/>
      <c r="M3" s="4"/>
    </row>
    <row r="4" spans="1:13" ht="15" customHeight="1" x14ac:dyDescent="0.25">
      <c r="A4" s="68" t="s">
        <v>21</v>
      </c>
      <c r="B4" s="68"/>
      <c r="C4" s="68"/>
      <c r="D4" s="68"/>
      <c r="E4" s="68"/>
      <c r="F4" s="68"/>
      <c r="G4" s="68"/>
      <c r="H4" s="68"/>
      <c r="I4" s="68"/>
      <c r="J4" s="26"/>
      <c r="K4" s="26"/>
      <c r="L4" s="26"/>
      <c r="M4" s="31"/>
    </row>
    <row r="5" spans="1:13" ht="14.45" customHeight="1" x14ac:dyDescent="0.25">
      <c r="A5" s="64" t="s">
        <v>65</v>
      </c>
      <c r="B5" s="64"/>
      <c r="C5" s="64"/>
      <c r="D5" s="64"/>
      <c r="E5" s="64"/>
      <c r="F5" s="64"/>
      <c r="G5" s="64"/>
      <c r="H5" s="64"/>
      <c r="I5" s="64"/>
      <c r="J5" s="26"/>
      <c r="K5" s="26"/>
      <c r="L5" s="26"/>
      <c r="M5" s="26"/>
    </row>
    <row r="6" spans="1:13" x14ac:dyDescent="0.25">
      <c r="A6" s="5"/>
      <c r="B6" s="6"/>
      <c r="C6" s="6"/>
      <c r="D6" s="6"/>
      <c r="E6" s="6"/>
      <c r="F6" s="6"/>
      <c r="G6" s="7"/>
      <c r="H6" s="6"/>
      <c r="I6" s="8"/>
      <c r="J6" s="26"/>
      <c r="K6" s="26"/>
      <c r="L6" s="26"/>
      <c r="M6" s="6"/>
    </row>
    <row r="7" spans="1:13" ht="38.25" x14ac:dyDescent="0.25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26"/>
      <c r="K7" s="26"/>
    </row>
    <row r="8" spans="1:13" x14ac:dyDescent="0.25">
      <c r="A8" s="13"/>
      <c r="B8" s="14"/>
      <c r="C8" s="15"/>
      <c r="D8" s="13"/>
      <c r="E8" s="16"/>
      <c r="F8" s="14"/>
      <c r="G8" s="17"/>
      <c r="H8" s="17"/>
      <c r="I8" s="13"/>
      <c r="J8" s="26"/>
      <c r="K8" s="26"/>
    </row>
    <row r="9" spans="1:13" ht="30" x14ac:dyDescent="0.25">
      <c r="A9" s="18">
        <v>1</v>
      </c>
      <c r="B9" s="62" t="s">
        <v>130</v>
      </c>
      <c r="C9" s="40">
        <v>0</v>
      </c>
      <c r="D9" s="43"/>
      <c r="E9" s="36"/>
      <c r="F9" s="36">
        <f>(G9*E9)+E9</f>
        <v>0</v>
      </c>
      <c r="G9" s="38"/>
      <c r="H9" s="39">
        <f>E9*C9</f>
        <v>0</v>
      </c>
      <c r="I9" s="39">
        <f>F9*C9</f>
        <v>0</v>
      </c>
      <c r="J9" s="26"/>
      <c r="K9" s="26"/>
    </row>
    <row r="10" spans="1:13" ht="13.15" customHeight="1" x14ac:dyDescent="0.25">
      <c r="A10" s="19">
        <v>2</v>
      </c>
      <c r="B10" s="62" t="s">
        <v>131</v>
      </c>
      <c r="C10" s="40">
        <v>0</v>
      </c>
      <c r="D10" s="42"/>
      <c r="E10" s="35"/>
      <c r="F10" s="36">
        <f>(G10*E10)+E10</f>
        <v>0</v>
      </c>
      <c r="G10" s="38"/>
      <c r="H10" s="39">
        <f t="shared" ref="H10" si="0">E10*C10</f>
        <v>0</v>
      </c>
      <c r="I10" s="39">
        <f t="shared" ref="I10" si="1">F10*C10</f>
        <v>0</v>
      </c>
      <c r="J10" s="26"/>
      <c r="K10" s="26"/>
    </row>
    <row r="11" spans="1:13" ht="14.45" customHeight="1" x14ac:dyDescent="0.25">
      <c r="A11" s="18">
        <v>3</v>
      </c>
      <c r="B11" s="63" t="s">
        <v>132</v>
      </c>
      <c r="C11" s="40">
        <v>0</v>
      </c>
      <c r="D11" s="43"/>
      <c r="E11" s="36"/>
      <c r="F11" s="36">
        <f>(G11*E11)+E11</f>
        <v>0</v>
      </c>
      <c r="G11" s="38"/>
      <c r="H11" s="39">
        <f>E11*C11</f>
        <v>0</v>
      </c>
      <c r="I11" s="39">
        <f>F11*C11</f>
        <v>0</v>
      </c>
      <c r="J11" s="26"/>
      <c r="K11" s="26"/>
    </row>
    <row r="12" spans="1:13" x14ac:dyDescent="0.25">
      <c r="A12" s="64" t="s">
        <v>9</v>
      </c>
      <c r="B12" s="64"/>
      <c r="C12" s="64"/>
      <c r="D12" s="64"/>
      <c r="E12" s="64"/>
      <c r="F12" s="64"/>
      <c r="G12" s="64"/>
      <c r="H12" s="29">
        <f>SUM(H9:H11)</f>
        <v>0</v>
      </c>
      <c r="I12" s="30">
        <f>SUM(I9:I11)</f>
        <v>0</v>
      </c>
      <c r="J12" s="28"/>
      <c r="K12" s="3"/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28"/>
      <c r="K13" s="3"/>
    </row>
    <row r="14" spans="1:13" ht="15.75" thickBot="1" x14ac:dyDescent="0.3">
      <c r="A14" s="69" t="s">
        <v>10</v>
      </c>
      <c r="B14" s="69"/>
      <c r="C14" s="69"/>
      <c r="D14" s="69"/>
      <c r="E14" s="69"/>
      <c r="F14" s="22"/>
      <c r="G14" s="22"/>
      <c r="H14" s="22"/>
      <c r="I14" s="22"/>
      <c r="J14" s="28"/>
      <c r="K14" s="3"/>
    </row>
    <row r="15" spans="1:13" x14ac:dyDescent="0.25">
      <c r="A15" s="70"/>
      <c r="B15" s="71"/>
      <c r="C15" s="71"/>
      <c r="D15" s="71"/>
      <c r="E15" s="72"/>
      <c r="F15" s="45"/>
      <c r="G15" s="45"/>
      <c r="H15" s="45"/>
      <c r="I15" s="45"/>
      <c r="J15" s="28"/>
      <c r="K15" s="3"/>
    </row>
    <row r="16" spans="1:13" x14ac:dyDescent="0.25">
      <c r="A16" s="73"/>
      <c r="B16" s="74"/>
      <c r="C16" s="74"/>
      <c r="D16" s="74"/>
      <c r="E16" s="75"/>
      <c r="F16" s="23"/>
      <c r="G16" s="23"/>
      <c r="H16" s="23"/>
      <c r="I16" s="23"/>
      <c r="J16" s="28"/>
      <c r="K16" s="3"/>
    </row>
    <row r="17" spans="1:11" ht="15.75" thickBot="1" x14ac:dyDescent="0.3">
      <c r="A17" s="76"/>
      <c r="B17" s="77"/>
      <c r="C17" s="77"/>
      <c r="D17" s="77"/>
      <c r="E17" s="78"/>
      <c r="F17" s="24"/>
      <c r="G17" s="24"/>
      <c r="H17" s="24"/>
      <c r="I17" s="24"/>
      <c r="J17" s="28"/>
      <c r="K17" s="3"/>
    </row>
    <row r="18" spans="1:11" x14ac:dyDescent="0.25">
      <c r="A18" s="79" t="s">
        <v>11</v>
      </c>
      <c r="B18" s="80"/>
      <c r="C18" s="80"/>
      <c r="D18" s="23"/>
      <c r="E18" s="23"/>
      <c r="F18" s="23"/>
      <c r="G18" s="23"/>
      <c r="H18" s="23"/>
      <c r="I18" s="23"/>
      <c r="J18" s="28"/>
      <c r="K18" s="3"/>
    </row>
    <row r="19" spans="1:11" ht="15.75" thickBot="1" x14ac:dyDescent="0.3">
      <c r="A19" s="81" t="s">
        <v>12</v>
      </c>
      <c r="B19" s="81"/>
      <c r="C19" s="81"/>
      <c r="D19" s="82"/>
      <c r="E19" s="82"/>
      <c r="F19" s="23"/>
      <c r="G19" s="23"/>
      <c r="H19" s="23"/>
      <c r="I19" s="23"/>
      <c r="J19" s="28"/>
      <c r="K19" s="3"/>
    </row>
    <row r="20" spans="1:11" x14ac:dyDescent="0.25">
      <c r="A20" s="81" t="s">
        <v>13</v>
      </c>
      <c r="B20" s="81"/>
      <c r="C20" s="81"/>
      <c r="D20" s="82"/>
      <c r="E20" s="82"/>
      <c r="F20" s="23"/>
      <c r="G20" s="83" t="s">
        <v>14</v>
      </c>
      <c r="H20" s="84"/>
      <c r="I20" s="85"/>
      <c r="J20" s="28"/>
      <c r="K20" s="3"/>
    </row>
    <row r="21" spans="1:11" x14ac:dyDescent="0.25">
      <c r="A21" s="81" t="s">
        <v>15</v>
      </c>
      <c r="B21" s="81"/>
      <c r="C21" s="81"/>
      <c r="D21" s="82"/>
      <c r="E21" s="82"/>
      <c r="F21" s="23"/>
      <c r="G21" s="86"/>
      <c r="H21" s="87"/>
      <c r="I21" s="88"/>
      <c r="J21" s="28"/>
      <c r="K21" s="3"/>
    </row>
    <row r="22" spans="1:11" ht="15.75" thickBot="1" x14ac:dyDescent="0.3">
      <c r="A22" s="92" t="s">
        <v>16</v>
      </c>
      <c r="B22" s="93"/>
      <c r="C22" s="93"/>
      <c r="D22" s="23"/>
      <c r="E22" s="23"/>
      <c r="F22" s="23"/>
      <c r="G22" s="86"/>
      <c r="H22" s="87"/>
      <c r="I22" s="88"/>
      <c r="J22" s="28"/>
      <c r="K22" s="3"/>
    </row>
    <row r="23" spans="1:11" x14ac:dyDescent="0.25">
      <c r="A23" s="94"/>
      <c r="B23" s="95"/>
      <c r="C23" s="95"/>
      <c r="D23" s="95"/>
      <c r="E23" s="96"/>
      <c r="F23" s="23"/>
      <c r="G23" s="86"/>
      <c r="H23" s="87"/>
      <c r="I23" s="88"/>
      <c r="J23" s="28"/>
      <c r="K23" s="3"/>
    </row>
    <row r="24" spans="1:11" x14ac:dyDescent="0.25">
      <c r="A24" s="97"/>
      <c r="B24" s="82"/>
      <c r="C24" s="82"/>
      <c r="D24" s="82"/>
      <c r="E24" s="98"/>
      <c r="F24" s="25"/>
      <c r="G24" s="86"/>
      <c r="H24" s="87"/>
      <c r="I24" s="88"/>
      <c r="J24" s="28"/>
      <c r="K24" s="3"/>
    </row>
    <row r="25" spans="1:11" x14ac:dyDescent="0.25">
      <c r="A25" s="97"/>
      <c r="B25" s="82"/>
      <c r="C25" s="82"/>
      <c r="D25" s="82"/>
      <c r="E25" s="98"/>
      <c r="F25" s="25"/>
      <c r="G25" s="86"/>
      <c r="H25" s="87"/>
      <c r="I25" s="88"/>
      <c r="J25" s="28"/>
      <c r="K25" s="3"/>
    </row>
    <row r="26" spans="1:11" ht="15.75" thickBot="1" x14ac:dyDescent="0.3">
      <c r="A26" s="99"/>
      <c r="B26" s="100"/>
      <c r="C26" s="100"/>
      <c r="D26" s="100"/>
      <c r="E26" s="101"/>
      <c r="F26" s="25"/>
      <c r="G26" s="89"/>
      <c r="H26" s="90"/>
      <c r="I26" s="91"/>
      <c r="J26" s="28"/>
      <c r="K26" s="3"/>
    </row>
    <row r="27" spans="1:11" x14ac:dyDescent="0.25">
      <c r="A27" s="23"/>
      <c r="B27" s="23"/>
      <c r="C27" s="23"/>
      <c r="D27" s="23"/>
      <c r="E27" s="23"/>
      <c r="F27" s="25"/>
      <c r="G27" s="8"/>
      <c r="H27" s="8"/>
      <c r="I27" s="8"/>
      <c r="J27" s="28"/>
      <c r="K27" s="3"/>
    </row>
    <row r="28" spans="1:11" x14ac:dyDescent="0.25">
      <c r="A28" s="23"/>
      <c r="B28" s="23"/>
      <c r="C28" s="23"/>
      <c r="D28" s="23"/>
      <c r="E28" s="23"/>
      <c r="F28" s="25"/>
      <c r="G28" s="8"/>
      <c r="H28" s="8"/>
      <c r="I28" s="8"/>
      <c r="J28" s="28"/>
      <c r="K28" s="3"/>
    </row>
    <row r="29" spans="1:11" x14ac:dyDescent="0.25">
      <c r="A29" s="23"/>
      <c r="B29" s="23"/>
      <c r="C29" s="23"/>
      <c r="D29" s="23"/>
      <c r="E29" s="23"/>
      <c r="F29" s="25"/>
      <c r="G29" s="25"/>
      <c r="H29" s="8"/>
      <c r="I29" s="8"/>
      <c r="J29" s="28"/>
      <c r="K29" s="3"/>
    </row>
    <row r="30" spans="1:11" hidden="1" x14ac:dyDescent="0.25">
      <c r="J30" s="28"/>
      <c r="K30" s="3"/>
    </row>
    <row r="31" spans="1:11" hidden="1" x14ac:dyDescent="0.25">
      <c r="J31" s="28"/>
      <c r="K31" s="3"/>
    </row>
    <row r="32" spans="1:11" hidden="1" x14ac:dyDescent="0.25">
      <c r="J32" s="28"/>
      <c r="K32" s="3"/>
    </row>
    <row r="33" spans="10:11" hidden="1" x14ac:dyDescent="0.25">
      <c r="J33" s="28"/>
      <c r="K33" s="3"/>
    </row>
    <row r="34" spans="10:11" hidden="1" x14ac:dyDescent="0.25">
      <c r="J34" s="28"/>
      <c r="K34" s="3"/>
    </row>
    <row r="35" spans="10:11" hidden="1" x14ac:dyDescent="0.25">
      <c r="J35" s="28"/>
      <c r="K35" s="3"/>
    </row>
    <row r="36" spans="10:11" hidden="1" x14ac:dyDescent="0.25">
      <c r="J36" s="28"/>
      <c r="K36" s="3"/>
    </row>
    <row r="37" spans="10:11" hidden="1" x14ac:dyDescent="0.25">
      <c r="J37" s="28"/>
      <c r="K37" s="3"/>
    </row>
    <row r="38" spans="10:11" hidden="1" x14ac:dyDescent="0.25">
      <c r="J38" s="28"/>
      <c r="K38" s="3"/>
    </row>
    <row r="39" spans="10:11" hidden="1" x14ac:dyDescent="0.25">
      <c r="J39" s="28"/>
      <c r="K39" s="3"/>
    </row>
    <row r="40" spans="10:11" hidden="1" x14ac:dyDescent="0.25">
      <c r="J40" s="28"/>
      <c r="K40" s="3"/>
    </row>
    <row r="41" spans="10:11" hidden="1" x14ac:dyDescent="0.25">
      <c r="J41" s="28"/>
      <c r="K41" s="3"/>
    </row>
    <row r="42" spans="10:11" hidden="1" x14ac:dyDescent="0.25">
      <c r="J42" s="28"/>
      <c r="K42" s="3"/>
    </row>
    <row r="43" spans="10:11" hidden="1" x14ac:dyDescent="0.25">
      <c r="J43" s="28"/>
      <c r="K43" s="3"/>
    </row>
    <row r="44" spans="10:11" hidden="1" x14ac:dyDescent="0.25">
      <c r="J44" s="28"/>
      <c r="K44" s="3"/>
    </row>
    <row r="45" spans="10:11" hidden="1" x14ac:dyDescent="0.25">
      <c r="J45" s="28"/>
      <c r="K45" s="3"/>
    </row>
    <row r="46" spans="10:11" hidden="1" x14ac:dyDescent="0.25">
      <c r="J46" s="28"/>
      <c r="K46" s="3"/>
    </row>
    <row r="47" spans="10:11" hidden="1" x14ac:dyDescent="0.25">
      <c r="J47" s="28"/>
      <c r="K47" s="3"/>
    </row>
    <row r="48" spans="10:11" hidden="1" x14ac:dyDescent="0.25">
      <c r="J48" s="28"/>
      <c r="K48" s="3"/>
    </row>
    <row r="49" spans="10:13" hidden="1" x14ac:dyDescent="0.25">
      <c r="J49" s="28"/>
      <c r="K49" s="3"/>
    </row>
    <row r="50" spans="10:13" hidden="1" x14ac:dyDescent="0.25">
      <c r="J50" s="28"/>
      <c r="K50" s="3"/>
    </row>
    <row r="51" spans="10:13" hidden="1" x14ac:dyDescent="0.25">
      <c r="J51" s="28"/>
      <c r="K51" s="3"/>
    </row>
    <row r="52" spans="10:13" hidden="1" x14ac:dyDescent="0.25">
      <c r="J52" s="28"/>
      <c r="K52" s="3"/>
    </row>
    <row r="53" spans="10:13" hidden="1" x14ac:dyDescent="0.25">
      <c r="J53" s="28"/>
      <c r="K53" s="3"/>
    </row>
    <row r="54" spans="10:13" hidden="1" x14ac:dyDescent="0.25">
      <c r="J54" s="28"/>
      <c r="K54" s="3"/>
    </row>
    <row r="55" spans="10:13" hidden="1" x14ac:dyDescent="0.25">
      <c r="J55" s="28"/>
      <c r="K55" s="3"/>
    </row>
    <row r="56" spans="10:13" hidden="1" x14ac:dyDescent="0.25">
      <c r="J56" s="28"/>
      <c r="K56" s="3"/>
    </row>
    <row r="57" spans="10:13" hidden="1" x14ac:dyDescent="0.25">
      <c r="J57" s="28"/>
      <c r="K57" s="3"/>
    </row>
    <row r="58" spans="10:13" hidden="1" x14ac:dyDescent="0.25">
      <c r="J58" s="28"/>
      <c r="K58" s="3"/>
    </row>
    <row r="59" spans="10:13" hidden="1" x14ac:dyDescent="0.25">
      <c r="J59" s="28"/>
      <c r="K59" s="3"/>
    </row>
    <row r="60" spans="10:13" hidden="1" x14ac:dyDescent="0.25">
      <c r="J60" s="28"/>
      <c r="K60" s="3"/>
    </row>
    <row r="61" spans="10:13" hidden="1" x14ac:dyDescent="0.25">
      <c r="J61" s="28"/>
      <c r="K61" s="3"/>
    </row>
    <row r="62" spans="10:13" hidden="1" x14ac:dyDescent="0.25">
      <c r="J62" s="28"/>
      <c r="K62" s="3"/>
    </row>
    <row r="63" spans="10:13" hidden="1" x14ac:dyDescent="0.25">
      <c r="J63" s="28"/>
      <c r="K63" s="3"/>
    </row>
    <row r="64" spans="10:13" hidden="1" x14ac:dyDescent="0.25">
      <c r="J64" s="26"/>
      <c r="K64" s="6"/>
      <c r="L64" s="6"/>
      <c r="M64" s="6"/>
    </row>
    <row r="65" spans="10:13" hidden="1" x14ac:dyDescent="0.25">
      <c r="J65" s="3"/>
    </row>
    <row r="66" spans="10:13" hidden="1" x14ac:dyDescent="0.25">
      <c r="J66" s="7"/>
      <c r="K66" s="2"/>
      <c r="L66" s="20"/>
      <c r="M66" s="21"/>
    </row>
    <row r="67" spans="10:13" ht="14.45" hidden="1" customHeight="1" x14ac:dyDescent="0.25"/>
    <row r="68" spans="10:13" hidden="1" x14ac:dyDescent="0.25"/>
    <row r="69" spans="10:13" hidden="1" x14ac:dyDescent="0.25"/>
    <row r="70" spans="10:13" hidden="1" x14ac:dyDescent="0.25"/>
    <row r="71" spans="10:13" hidden="1" x14ac:dyDescent="0.25"/>
    <row r="72" spans="10:13" hidden="1" x14ac:dyDescent="0.25"/>
    <row r="73" spans="10:13" ht="14.45" hidden="1" customHeight="1" x14ac:dyDescent="0.25"/>
    <row r="74" spans="10:13" hidden="1" x14ac:dyDescent="0.25"/>
    <row r="75" spans="10:13" hidden="1" x14ac:dyDescent="0.25"/>
    <row r="76" spans="10:13" hidden="1" x14ac:dyDescent="0.25"/>
    <row r="77" spans="10:13" hidden="1" x14ac:dyDescent="0.25"/>
    <row r="78" spans="10:13" hidden="1" x14ac:dyDescent="0.25"/>
    <row r="79" spans="10:13" hidden="1" x14ac:dyDescent="0.25"/>
    <row r="80" spans="10:13" hidden="1" x14ac:dyDescent="0.25"/>
    <row r="81" spans="10:13" hidden="1" x14ac:dyDescent="0.25"/>
    <row r="82" spans="10:13" hidden="1" x14ac:dyDescent="0.25">
      <c r="J82" s="8"/>
      <c r="K82" s="8"/>
      <c r="L82" s="8"/>
      <c r="M82" s="8"/>
    </row>
    <row r="83" spans="10:13" hidden="1" x14ac:dyDescent="0.25"/>
    <row r="84" spans="10:13" hidden="1" x14ac:dyDescent="0.25"/>
    <row r="85" spans="10:13" hidden="1" x14ac:dyDescent="0.25"/>
    <row r="86" spans="10:13" hidden="1" x14ac:dyDescent="0.25"/>
    <row r="87" spans="10:13" x14ac:dyDescent="0.25"/>
    <row r="88" spans="10:13" x14ac:dyDescent="0.25"/>
    <row r="89" spans="10:13" x14ac:dyDescent="0.25"/>
    <row r="90" spans="10:13" x14ac:dyDescent="0.25"/>
    <row r="91" spans="10:13" x14ac:dyDescent="0.25"/>
    <row r="92" spans="10:13" x14ac:dyDescent="0.25"/>
    <row r="93" spans="10:13" x14ac:dyDescent="0.25"/>
    <row r="94" spans="10:13" x14ac:dyDescent="0.25"/>
    <row r="95" spans="10:13" x14ac:dyDescent="0.25"/>
    <row r="96" spans="10:1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</sheetData>
  <mergeCells count="19">
    <mergeCell ref="A5:I5"/>
    <mergeCell ref="A1:C2"/>
    <mergeCell ref="J1:K1"/>
    <mergeCell ref="F2:I2"/>
    <mergeCell ref="A4:I4"/>
    <mergeCell ref="G1:I1"/>
    <mergeCell ref="A12:G12"/>
    <mergeCell ref="A14:E14"/>
    <mergeCell ref="A15:E17"/>
    <mergeCell ref="A18:C18"/>
    <mergeCell ref="A19:C19"/>
    <mergeCell ref="D19:E19"/>
    <mergeCell ref="A20:C20"/>
    <mergeCell ref="D20:E20"/>
    <mergeCell ref="G20:I26"/>
    <mergeCell ref="A21:C21"/>
    <mergeCell ref="D21:E21"/>
    <mergeCell ref="A22:C22"/>
    <mergeCell ref="A23:E26"/>
  </mergeCells>
  <dataValidations count="1">
    <dataValidation type="list" allowBlank="1" showInputMessage="1" showErrorMessage="1" sqref="D10">
      <formula1>zeropięć</formula1>
      <formula2>0</formula2>
    </dataValidation>
  </dataValidations>
  <pageMargins left="0.7" right="0.7" top="0.75" bottom="0.75" header="0.3" footer="0.3"/>
  <pageSetup paperSize="9" scale="63" fitToHeight="0" orientation="portrait" verticalDpi="597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Sinmed cz. 23</vt:lpstr>
      <vt:lpstr>cz.24</vt:lpstr>
      <vt:lpstr>Sinmed cz. 25</vt:lpstr>
      <vt:lpstr>cz.26</vt:lpstr>
      <vt:lpstr>cz.24!Obszar_wydruku</vt:lpstr>
      <vt:lpstr>cz.26!Obszar_wydruku</vt:lpstr>
      <vt:lpstr>'Sinmed cz. 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2020-11-18T17:26:53Z</cp:lastPrinted>
  <dcterms:created xsi:type="dcterms:W3CDTF">2020-11-10T13:33:19Z</dcterms:created>
  <dcterms:modified xsi:type="dcterms:W3CDTF">2021-01-07T07:23:46Z</dcterms:modified>
</cp:coreProperties>
</file>